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85" yWindow="540" windowWidth="7365" windowHeight="7740" firstSheet="2" activeTab="6"/>
  </bookViews>
  <sheets>
    <sheet name="Form Responses 1" sheetId="1" state="hidden" r:id="rId1"/>
    <sheet name="Arun Kumar " sheetId="2" r:id="rId2"/>
    <sheet name="Dines makhija " sheetId="3" r:id="rId3"/>
    <sheet name="Harshad Chandrakar" sheetId="4" r:id="rId4"/>
    <sheet name="Kishor patel" sheetId="5" r:id="rId5"/>
    <sheet name="Laxmi" sheetId="6" r:id="rId6"/>
    <sheet name="Makhija " sheetId="7" r:id="rId7"/>
  </sheets>
  <definedNames>
    <definedName name="_xlnm._FilterDatabase" localSheetId="0" hidden="1">'Form Responses 1'!$A$1:$R$73</definedName>
    <definedName name="Z_DD46EF3C_B610_43FB_A6D7_6ED5A9139575_.wvu.FilterData" localSheetId="0" hidden="1">'Form Responses 1'!$A$1:$R$73</definedName>
  </definedNames>
  <calcPr calcId="124519"/>
  <customWorkbookViews>
    <customWorkbookView name="Filter 1" guid="{DD46EF3C-B610-43FB-A6D7-6ED5A9139575}" maximized="1" windowWidth="0" windowHeight="0" activeSheetId="0"/>
  </customWorkbookViews>
</workbook>
</file>

<file path=xl/calcChain.xml><?xml version="1.0" encoding="utf-8"?>
<calcChain xmlns="http://schemas.openxmlformats.org/spreadsheetml/2006/main">
  <c r="H5" i="7"/>
  <c r="I5"/>
  <c r="J5"/>
  <c r="K5"/>
  <c r="L5"/>
  <c r="M5"/>
  <c r="N5"/>
  <c r="O5"/>
  <c r="P5"/>
  <c r="H6"/>
  <c r="I6"/>
  <c r="J6"/>
  <c r="K6"/>
  <c r="L6"/>
  <c r="M6"/>
  <c r="N6"/>
  <c r="O6"/>
  <c r="P6"/>
  <c r="H7"/>
  <c r="I7"/>
  <c r="J7"/>
  <c r="K7"/>
  <c r="L7"/>
  <c r="M7"/>
  <c r="N7"/>
  <c r="O7"/>
  <c r="P7"/>
  <c r="H8"/>
  <c r="I8"/>
  <c r="J8"/>
  <c r="K8"/>
  <c r="L8"/>
  <c r="M8"/>
  <c r="N8"/>
  <c r="O8"/>
  <c r="P8"/>
  <c r="G8"/>
  <c r="G7"/>
  <c r="G6"/>
  <c r="G5"/>
  <c r="P15" i="4"/>
  <c r="O15"/>
  <c r="N15"/>
  <c r="M15"/>
  <c r="L15"/>
  <c r="K15"/>
  <c r="J15"/>
  <c r="I15"/>
  <c r="H15"/>
  <c r="G15"/>
  <c r="P14"/>
  <c r="O14"/>
  <c r="N14"/>
  <c r="M14"/>
  <c r="L14"/>
  <c r="K14"/>
  <c r="J14"/>
  <c r="I14"/>
  <c r="H14"/>
  <c r="G14"/>
  <c r="P13"/>
  <c r="O13"/>
  <c r="N13"/>
  <c r="M13"/>
  <c r="L13"/>
  <c r="K13"/>
  <c r="J13"/>
  <c r="I13"/>
  <c r="H13"/>
  <c r="G13"/>
  <c r="P12"/>
  <c r="O12"/>
  <c r="N12"/>
  <c r="M12"/>
  <c r="L12"/>
  <c r="K12"/>
  <c r="J12"/>
  <c r="I12"/>
  <c r="H12"/>
  <c r="G12"/>
  <c r="P11"/>
  <c r="P16" s="1"/>
  <c r="O11"/>
  <c r="O16" s="1"/>
  <c r="N11"/>
  <c r="N16" s="1"/>
  <c r="M11"/>
  <c r="M16" s="1"/>
  <c r="L11"/>
  <c r="L16" s="1"/>
  <c r="K11"/>
  <c r="K16" s="1"/>
  <c r="J11"/>
  <c r="J16" s="1"/>
  <c r="I11"/>
  <c r="I16" s="1"/>
  <c r="H11"/>
  <c r="H16" s="1"/>
  <c r="G11"/>
  <c r="G16" s="1"/>
  <c r="P14" i="6"/>
  <c r="O14"/>
  <c r="N14"/>
  <c r="M14"/>
  <c r="L14"/>
  <c r="K14"/>
  <c r="J14"/>
  <c r="I14"/>
  <c r="H14"/>
  <c r="G14"/>
  <c r="P13"/>
  <c r="O13"/>
  <c r="N13"/>
  <c r="M13"/>
  <c r="L13"/>
  <c r="K13"/>
  <c r="J13"/>
  <c r="I13"/>
  <c r="H13"/>
  <c r="G13"/>
  <c r="P12"/>
  <c r="O12"/>
  <c r="N12"/>
  <c r="M12"/>
  <c r="L12"/>
  <c r="K12"/>
  <c r="J12"/>
  <c r="I12"/>
  <c r="H12"/>
  <c r="G12"/>
  <c r="P11"/>
  <c r="O11"/>
  <c r="N11"/>
  <c r="M11"/>
  <c r="L11"/>
  <c r="K11"/>
  <c r="J11"/>
  <c r="I11"/>
  <c r="H11"/>
  <c r="G11"/>
  <c r="P10"/>
  <c r="P15" s="1"/>
  <c r="O10"/>
  <c r="O15" s="1"/>
  <c r="N10"/>
  <c r="N15" s="1"/>
  <c r="M10"/>
  <c r="M15" s="1"/>
  <c r="L10"/>
  <c r="L15" s="1"/>
  <c r="K10"/>
  <c r="K15" s="1"/>
  <c r="J10"/>
  <c r="J15" s="1"/>
  <c r="I10"/>
  <c r="I15" s="1"/>
  <c r="H10"/>
  <c r="H15" s="1"/>
  <c r="G10"/>
  <c r="G15" s="1"/>
  <c r="P8" i="5"/>
  <c r="O8"/>
  <c r="N8"/>
  <c r="M8"/>
  <c r="L8"/>
  <c r="K8"/>
  <c r="J8"/>
  <c r="I8"/>
  <c r="H8"/>
  <c r="G8"/>
  <c r="P7"/>
  <c r="O7"/>
  <c r="N7"/>
  <c r="M7"/>
  <c r="L7"/>
  <c r="K7"/>
  <c r="J7"/>
  <c r="I7"/>
  <c r="H7"/>
  <c r="G7"/>
  <c r="P6"/>
  <c r="O6"/>
  <c r="N6"/>
  <c r="M6"/>
  <c r="L6"/>
  <c r="K6"/>
  <c r="J6"/>
  <c r="I6"/>
  <c r="H6"/>
  <c r="G6"/>
  <c r="P5"/>
  <c r="O5"/>
  <c r="N5"/>
  <c r="M5"/>
  <c r="L5"/>
  <c r="K5"/>
  <c r="J5"/>
  <c r="I5"/>
  <c r="H5"/>
  <c r="G5"/>
  <c r="P4"/>
  <c r="P9" s="1"/>
  <c r="O4"/>
  <c r="O9" s="1"/>
  <c r="N4"/>
  <c r="N9" s="1"/>
  <c r="M4"/>
  <c r="M9" s="1"/>
  <c r="L4"/>
  <c r="L9" s="1"/>
  <c r="K4"/>
  <c r="K9" s="1"/>
  <c r="J4"/>
  <c r="J9" s="1"/>
  <c r="I4"/>
  <c r="I9" s="1"/>
  <c r="H4"/>
  <c r="H9" s="1"/>
  <c r="G4"/>
  <c r="G9" s="1"/>
  <c r="P13" i="3"/>
  <c r="O13"/>
  <c r="N13"/>
  <c r="M13"/>
  <c r="L13"/>
  <c r="K13"/>
  <c r="J13"/>
  <c r="I13"/>
  <c r="H13"/>
  <c r="G13"/>
  <c r="P12"/>
  <c r="O12"/>
  <c r="N12"/>
  <c r="M12"/>
  <c r="L12"/>
  <c r="K12"/>
  <c r="J12"/>
  <c r="I12"/>
  <c r="H12"/>
  <c r="G12"/>
  <c r="P11"/>
  <c r="O11"/>
  <c r="N11"/>
  <c r="M11"/>
  <c r="L11"/>
  <c r="K11"/>
  <c r="J11"/>
  <c r="I11"/>
  <c r="H11"/>
  <c r="G11"/>
  <c r="P10"/>
  <c r="O10"/>
  <c r="N10"/>
  <c r="M10"/>
  <c r="L10"/>
  <c r="K10"/>
  <c r="J10"/>
  <c r="I10"/>
  <c r="H10"/>
  <c r="G10"/>
  <c r="P9"/>
  <c r="P14" s="1"/>
  <c r="O9"/>
  <c r="O14" s="1"/>
  <c r="N9"/>
  <c r="N14" s="1"/>
  <c r="M9"/>
  <c r="M14" s="1"/>
  <c r="L9"/>
  <c r="L14" s="1"/>
  <c r="K9"/>
  <c r="K14" s="1"/>
  <c r="J9"/>
  <c r="J14" s="1"/>
  <c r="I9"/>
  <c r="I14" s="1"/>
  <c r="H9"/>
  <c r="H14" s="1"/>
  <c r="G9"/>
  <c r="G14" s="1"/>
  <c r="O8" i="2"/>
  <c r="N8"/>
  <c r="M8"/>
  <c r="L8"/>
  <c r="K8"/>
  <c r="J8"/>
  <c r="I8"/>
  <c r="H8"/>
  <c r="G8"/>
  <c r="O7"/>
  <c r="N7"/>
  <c r="M7"/>
  <c r="L7"/>
  <c r="K7"/>
  <c r="J7"/>
  <c r="I7"/>
  <c r="H7"/>
  <c r="G7"/>
  <c r="O6"/>
  <c r="N6"/>
  <c r="M6"/>
  <c r="L6"/>
  <c r="K6"/>
  <c r="J6"/>
  <c r="I6"/>
  <c r="H6"/>
  <c r="G6"/>
  <c r="O5"/>
  <c r="N5"/>
  <c r="M5"/>
  <c r="L5"/>
  <c r="K5"/>
  <c r="J5"/>
  <c r="I5"/>
  <c r="H5"/>
  <c r="G5"/>
  <c r="O4"/>
  <c r="O9" s="1"/>
  <c r="N4"/>
  <c r="N9" s="1"/>
  <c r="M4"/>
  <c r="M9" s="1"/>
  <c r="L4"/>
  <c r="L9" s="1"/>
  <c r="K4"/>
  <c r="K9" s="1"/>
  <c r="J4"/>
  <c r="J9" s="1"/>
  <c r="I4"/>
  <c r="I9" s="1"/>
  <c r="H4"/>
  <c r="H9" s="1"/>
  <c r="G4"/>
  <c r="G9" s="1"/>
  <c r="H75" i="1"/>
  <c r="I75"/>
  <c r="J75"/>
  <c r="K75"/>
  <c r="L75"/>
  <c r="M75"/>
  <c r="N75"/>
  <c r="O75"/>
  <c r="P75"/>
  <c r="H76"/>
  <c r="I76"/>
  <c r="J76"/>
  <c r="K76"/>
  <c r="L76"/>
  <c r="M76"/>
  <c r="N76"/>
  <c r="O76"/>
  <c r="P76"/>
  <c r="H77"/>
  <c r="I77"/>
  <c r="J77"/>
  <c r="K77"/>
  <c r="L77"/>
  <c r="M77"/>
  <c r="N77"/>
  <c r="O77"/>
  <c r="P77"/>
  <c r="H78"/>
  <c r="I78"/>
  <c r="J78"/>
  <c r="K78"/>
  <c r="L78"/>
  <c r="M78"/>
  <c r="N78"/>
  <c r="O78"/>
  <c r="P78"/>
  <c r="G78"/>
  <c r="G77"/>
  <c r="G76"/>
  <c r="G75"/>
  <c r="H60"/>
  <c r="I60"/>
  <c r="J60"/>
  <c r="K60"/>
  <c r="L60"/>
  <c r="M60"/>
  <c r="N60"/>
  <c r="O60"/>
  <c r="P60"/>
  <c r="H61"/>
  <c r="I61"/>
  <c r="J61"/>
  <c r="K61"/>
  <c r="L61"/>
  <c r="M61"/>
  <c r="N61"/>
  <c r="O61"/>
  <c r="P61"/>
  <c r="H62"/>
  <c r="I62"/>
  <c r="J62"/>
  <c r="K62"/>
  <c r="L62"/>
  <c r="M62"/>
  <c r="N62"/>
  <c r="O62"/>
  <c r="P62"/>
  <c r="H63"/>
  <c r="I63"/>
  <c r="J63"/>
  <c r="K63"/>
  <c r="L63"/>
  <c r="M63"/>
  <c r="N63"/>
  <c r="O63"/>
  <c r="P63"/>
  <c r="H64"/>
  <c r="I64"/>
  <c r="I65" s="1"/>
  <c r="J64"/>
  <c r="K64"/>
  <c r="K65" s="1"/>
  <c r="L64"/>
  <c r="M64"/>
  <c r="M65" s="1"/>
  <c r="N64"/>
  <c r="O64"/>
  <c r="O65" s="1"/>
  <c r="P64"/>
  <c r="H65"/>
  <c r="J65"/>
  <c r="L65"/>
  <c r="N65"/>
  <c r="P65"/>
  <c r="G65"/>
  <c r="G64"/>
  <c r="G63"/>
  <c r="G62"/>
  <c r="G61"/>
  <c r="G60"/>
  <c r="H44"/>
  <c r="H49" s="1"/>
  <c r="I44"/>
  <c r="J44"/>
  <c r="J49" s="1"/>
  <c r="K44"/>
  <c r="L44"/>
  <c r="L49" s="1"/>
  <c r="M44"/>
  <c r="N44"/>
  <c r="N49" s="1"/>
  <c r="O44"/>
  <c r="P44"/>
  <c r="P49" s="1"/>
  <c r="H45"/>
  <c r="I45"/>
  <c r="J45"/>
  <c r="K45"/>
  <c r="L45"/>
  <c r="M45"/>
  <c r="N45"/>
  <c r="O45"/>
  <c r="P45"/>
  <c r="H46"/>
  <c r="I46"/>
  <c r="J46"/>
  <c r="K46"/>
  <c r="L46"/>
  <c r="M46"/>
  <c r="N46"/>
  <c r="O46"/>
  <c r="P46"/>
  <c r="H47"/>
  <c r="I47"/>
  <c r="J47"/>
  <c r="K47"/>
  <c r="L47"/>
  <c r="M47"/>
  <c r="N47"/>
  <c r="O47"/>
  <c r="P47"/>
  <c r="H48"/>
  <c r="I48"/>
  <c r="J48"/>
  <c r="K48"/>
  <c r="L48"/>
  <c r="M48"/>
  <c r="N48"/>
  <c r="O48"/>
  <c r="P48"/>
  <c r="I49"/>
  <c r="K49"/>
  <c r="M49"/>
  <c r="O49"/>
  <c r="G48"/>
  <c r="G47"/>
  <c r="G46"/>
  <c r="G45"/>
  <c r="G44"/>
  <c r="H34"/>
  <c r="I34"/>
  <c r="J34"/>
  <c r="K34"/>
  <c r="L34"/>
  <c r="M34"/>
  <c r="N34"/>
  <c r="O34"/>
  <c r="P34"/>
  <c r="H35"/>
  <c r="I35"/>
  <c r="J35"/>
  <c r="K35"/>
  <c r="L35"/>
  <c r="M35"/>
  <c r="N35"/>
  <c r="O35"/>
  <c r="P35"/>
  <c r="H36"/>
  <c r="I36"/>
  <c r="J36"/>
  <c r="K36"/>
  <c r="L36"/>
  <c r="M36"/>
  <c r="N36"/>
  <c r="O36"/>
  <c r="P36"/>
  <c r="H37"/>
  <c r="I37"/>
  <c r="J37"/>
  <c r="K37"/>
  <c r="L37"/>
  <c r="M37"/>
  <c r="N37"/>
  <c r="O37"/>
  <c r="P37"/>
  <c r="H38"/>
  <c r="I38"/>
  <c r="J38"/>
  <c r="K38"/>
  <c r="L38"/>
  <c r="M38"/>
  <c r="N38"/>
  <c r="O38"/>
  <c r="P38"/>
  <c r="H39"/>
  <c r="I39"/>
  <c r="J39"/>
  <c r="K39"/>
  <c r="L39"/>
  <c r="M39"/>
  <c r="N39"/>
  <c r="O39"/>
  <c r="P39"/>
  <c r="G39"/>
  <c r="G38"/>
  <c r="G37"/>
  <c r="G36"/>
  <c r="G35"/>
  <c r="G34"/>
  <c r="H17"/>
  <c r="I17"/>
  <c r="J17"/>
  <c r="K17"/>
  <c r="L17"/>
  <c r="M17"/>
  <c r="N17"/>
  <c r="O17"/>
  <c r="P17"/>
  <c r="H18"/>
  <c r="I18"/>
  <c r="J18"/>
  <c r="K18"/>
  <c r="L18"/>
  <c r="M18"/>
  <c r="N18"/>
  <c r="O18"/>
  <c r="P18"/>
  <c r="H19"/>
  <c r="I19"/>
  <c r="J19"/>
  <c r="K19"/>
  <c r="L19"/>
  <c r="M19"/>
  <c r="N19"/>
  <c r="O19"/>
  <c r="P19"/>
  <c r="H20"/>
  <c r="I20"/>
  <c r="J20"/>
  <c r="K20"/>
  <c r="L20"/>
  <c r="M20"/>
  <c r="N20"/>
  <c r="O20"/>
  <c r="P20"/>
  <c r="H21"/>
  <c r="I21"/>
  <c r="I22" s="1"/>
  <c r="J21"/>
  <c r="K21"/>
  <c r="K22" s="1"/>
  <c r="L21"/>
  <c r="M21"/>
  <c r="M22" s="1"/>
  <c r="N21"/>
  <c r="O21"/>
  <c r="O22" s="1"/>
  <c r="P21"/>
  <c r="H22"/>
  <c r="J22"/>
  <c r="L22"/>
  <c r="N22"/>
  <c r="P22"/>
  <c r="G22"/>
  <c r="G18"/>
  <c r="G19"/>
  <c r="G17"/>
  <c r="G21"/>
  <c r="G20"/>
  <c r="G49"/>
  <c r="H4"/>
  <c r="I4"/>
  <c r="J4"/>
  <c r="K4"/>
  <c r="L4"/>
  <c r="M4"/>
  <c r="N4"/>
  <c r="O4"/>
  <c r="P4"/>
  <c r="H5"/>
  <c r="I5"/>
  <c r="J5"/>
  <c r="K5"/>
  <c r="L5"/>
  <c r="M5"/>
  <c r="N5"/>
  <c r="O5"/>
  <c r="P5"/>
  <c r="H6"/>
  <c r="I6"/>
  <c r="J6"/>
  <c r="K6"/>
  <c r="L6"/>
  <c r="M6"/>
  <c r="N6"/>
  <c r="O6"/>
  <c r="P6"/>
  <c r="H7"/>
  <c r="I7"/>
  <c r="J7"/>
  <c r="K7"/>
  <c r="L7"/>
  <c r="M7"/>
  <c r="N7"/>
  <c r="O7"/>
  <c r="P7"/>
  <c r="H8"/>
  <c r="I8"/>
  <c r="I9" s="1"/>
  <c r="J8"/>
  <c r="K8"/>
  <c r="K9" s="1"/>
  <c r="L8"/>
  <c r="M8"/>
  <c r="M9" s="1"/>
  <c r="N8"/>
  <c r="O8"/>
  <c r="O9" s="1"/>
  <c r="P8"/>
  <c r="H9"/>
  <c r="J9"/>
  <c r="L9"/>
  <c r="N9"/>
  <c r="P9"/>
  <c r="G8"/>
  <c r="G7"/>
  <c r="G5"/>
  <c r="G6"/>
  <c r="G4"/>
  <c r="G9" l="1"/>
  <c r="I79"/>
  <c r="I74"/>
  <c r="M74"/>
  <c r="M79"/>
  <c r="N9" i="7"/>
  <c r="N4"/>
  <c r="G74" i="1"/>
  <c r="G79"/>
  <c r="N74"/>
  <c r="N79"/>
  <c r="L79"/>
  <c r="L74"/>
  <c r="I9" i="7"/>
  <c r="I4"/>
  <c r="K9"/>
  <c r="K4"/>
  <c r="O9"/>
  <c r="O4"/>
  <c r="J4"/>
  <c r="J9"/>
  <c r="K74" i="1"/>
  <c r="K79"/>
  <c r="H9" i="7"/>
  <c r="H4"/>
  <c r="P9"/>
  <c r="P4"/>
  <c r="G4"/>
  <c r="G9"/>
  <c r="P74" i="1"/>
  <c r="P79"/>
  <c r="M9" i="7"/>
  <c r="M4"/>
  <c r="L4"/>
  <c r="L9"/>
  <c r="H74" i="1"/>
  <c r="H79"/>
  <c r="O74"/>
  <c r="O79"/>
  <c r="J79"/>
  <c r="J74"/>
</calcChain>
</file>

<file path=xl/sharedStrings.xml><?xml version="1.0" encoding="utf-8"?>
<sst xmlns="http://schemas.openxmlformats.org/spreadsheetml/2006/main" count="502" uniqueCount="123">
  <si>
    <t>Timestamp</t>
  </si>
  <si>
    <t>Name of Student</t>
  </si>
  <si>
    <t xml:space="preserve">Class </t>
  </si>
  <si>
    <t>Admission No.</t>
  </si>
  <si>
    <t>Subject Name</t>
  </si>
  <si>
    <t>Teacher Name</t>
  </si>
  <si>
    <t xml:space="preserve">व्याख्यान से रूचि में वृद्धि हुई एवं शिक्षण जानकारी से परिपूर्ण था </t>
  </si>
  <si>
    <t xml:space="preserve">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t>
  </si>
  <si>
    <t xml:space="preserve">शिक्षक का विद्यार्थियों के प्रति व्यव्हार मित्रतापूर्ण एवं सहयोग के भावना से परिपूर्ण था  </t>
  </si>
  <si>
    <t xml:space="preserve">शिक्षक ने विषय के प्रति रूचि रूचि जागृत की </t>
  </si>
  <si>
    <t xml:space="preserve">समय पर पाठ्यक्रम  पूर्ण हुआ </t>
  </si>
  <si>
    <t xml:space="preserve">शिक्षक समयनिष्ट है एवं नियमित व्याख्यान देते है </t>
  </si>
  <si>
    <t/>
  </si>
  <si>
    <t xml:space="preserve">विषय अवधारणा पर शिक्षक का ज्ञान </t>
  </si>
  <si>
    <t xml:space="preserve"> शिक्षक का सम्प्रेषण सुस्पष्ठ है </t>
  </si>
  <si>
    <t xml:space="preserve"> शिक्षक ने शिक्षण के दौरान आधुनिक तकनीक पावर पॉइन्ट का प्रयोग किया  </t>
  </si>
  <si>
    <t>Hindi</t>
  </si>
  <si>
    <t>Kishor patel</t>
  </si>
  <si>
    <t>Nisha</t>
  </si>
  <si>
    <t>2022/10/07 3:27:50 AM PDT</t>
  </si>
  <si>
    <t xml:space="preserve">Shekhar Yadav </t>
  </si>
  <si>
    <t>BSc02</t>
  </si>
  <si>
    <t xml:space="preserve">Makhija </t>
  </si>
  <si>
    <t>2022/10/07 3:28:20 AM PDT</t>
  </si>
  <si>
    <t xml:space="preserve">Geeta patel </t>
  </si>
  <si>
    <t>Chemistry</t>
  </si>
  <si>
    <t>Makhija sir</t>
  </si>
  <si>
    <t>2022/10/07 3:29:56 AM PDT</t>
  </si>
  <si>
    <t>Physics</t>
  </si>
  <si>
    <t>Pragaya mam</t>
  </si>
  <si>
    <t>2022/10/07 3:30:51 AM PDT</t>
  </si>
  <si>
    <t>Maryada</t>
  </si>
  <si>
    <t>Botany</t>
  </si>
  <si>
    <t xml:space="preserve">Laxmi </t>
  </si>
  <si>
    <t>2022/10/07 3:31:06 AM PDT</t>
  </si>
  <si>
    <t>ð—§ð—µð—®ð—¿ð—¶ð—»ð—®</t>
  </si>
  <si>
    <t>BSc03</t>
  </si>
  <si>
    <t>ð— ð—®ð—¸ð—µð—¶ð˜‡ð—®</t>
  </si>
  <si>
    <t>2022/10/07 4:28:31 AM PDT</t>
  </si>
  <si>
    <t>Priyanshu sahu</t>
  </si>
  <si>
    <t>Zoology</t>
  </si>
  <si>
    <t>2022/10/07 4:57:18 AM PDT</t>
  </si>
  <si>
    <t>Vineeta thakur</t>
  </si>
  <si>
    <t>Dinesh Makhija sir</t>
  </si>
  <si>
    <t>2022/10/07 5:09:06 AM PDT</t>
  </si>
  <si>
    <t>Leman kumar</t>
  </si>
  <si>
    <t>Harsad sir</t>
  </si>
  <si>
    <t>2022/10/07 5:56:28 AM PDT</t>
  </si>
  <si>
    <t xml:space="preserve">Vinay negi </t>
  </si>
  <si>
    <t>2022/10/07 5:57:49 AM PDT</t>
  </si>
  <si>
    <t>2022/10/07 5:59:22 AM PDT</t>
  </si>
  <si>
    <t>2022/10/07 6:18:42 AM PDT</t>
  </si>
  <si>
    <t xml:space="preserve">Deepa yadav </t>
  </si>
  <si>
    <t>21-09-2021</t>
  </si>
  <si>
    <t xml:space="preserve">Harshad </t>
  </si>
  <si>
    <t>2022/10/07 6:21:39 AM PDT</t>
  </si>
  <si>
    <t>Laxmi</t>
  </si>
  <si>
    <t>2022/10/07 6:22:57 AM PDT</t>
  </si>
  <si>
    <t xml:space="preserve">Dinesh </t>
  </si>
  <si>
    <t>2022/10/07 6:25:29 AM PDT</t>
  </si>
  <si>
    <t>2022/10/07 6:25:44 AM PDT</t>
  </si>
  <si>
    <t xml:space="preserve">Varsha </t>
  </si>
  <si>
    <t>2022/10/07 6:27:04 AM PDT</t>
  </si>
  <si>
    <t>2022/10/07 6:28:35 AM PDT</t>
  </si>
  <si>
    <t>VARSHA</t>
  </si>
  <si>
    <t>2022/10/07 6:28:55 AM PDT</t>
  </si>
  <si>
    <t>Madhuri Kaushik</t>
  </si>
  <si>
    <t>Hu/102/20070</t>
  </si>
  <si>
    <t>2022/10/07 6:33:54 AM PDT</t>
  </si>
  <si>
    <t>English</t>
  </si>
  <si>
    <t xml:space="preserve">Arun Kumar </t>
  </si>
  <si>
    <t>2022/10/07 6:35:14 AM PDT</t>
  </si>
  <si>
    <t xml:space="preserve">Sanjana </t>
  </si>
  <si>
    <t xml:space="preserve">Harshat kumar </t>
  </si>
  <si>
    <t>2022/10/07 6:36:58 AM PDT</t>
  </si>
  <si>
    <t>2022/10/07 6:56:35 AM PDT</t>
  </si>
  <si>
    <t xml:space="preserve">Sandhya </t>
  </si>
  <si>
    <t xml:space="preserve">Rajesh thakur </t>
  </si>
  <si>
    <t>2022/10/07 8:11:40 AM PDT</t>
  </si>
  <si>
    <t>Chandrakala</t>
  </si>
  <si>
    <t>Harshat kumar sir</t>
  </si>
  <si>
    <t>2022/10/07 8:12:29 AM PDT</t>
  </si>
  <si>
    <t xml:space="preserve">Harshad Chandrakar </t>
  </si>
  <si>
    <t>2022/10/07 8:17:21 AM PDT</t>
  </si>
  <si>
    <t>Tushar kumar sahu</t>
  </si>
  <si>
    <t>BSc01</t>
  </si>
  <si>
    <t>Dinesh makhija sir</t>
  </si>
  <si>
    <t>2022/10/08 10:56:52 PM PDT</t>
  </si>
  <si>
    <t>Subhash kumar</t>
  </si>
  <si>
    <t>Harshat chadrar</t>
  </si>
  <si>
    <t>2022/10/08 10:59:17 PM PDT</t>
  </si>
  <si>
    <t xml:space="preserve">Subhash Kumar </t>
  </si>
  <si>
    <t>Laxmi sinha</t>
  </si>
  <si>
    <t>2022/10/08 11:01:16 PM PDT</t>
  </si>
  <si>
    <t>Dinesh makhija</t>
  </si>
  <si>
    <t>2022/10/08 11:06:37 PM PDT</t>
  </si>
  <si>
    <t>2022/10/08 11:13:17 PM PDT</t>
  </si>
  <si>
    <t>Arun Kumar vhi</t>
  </si>
  <si>
    <t>2022/11/15 8:35:05 AM PST</t>
  </si>
  <si>
    <t>Nema bano</t>
  </si>
  <si>
    <t>Maths</t>
  </si>
  <si>
    <t>All</t>
  </si>
  <si>
    <t>Harsht kumar</t>
  </si>
  <si>
    <t xml:space="preserve">Dines makhija </t>
  </si>
  <si>
    <t xml:space="preserve">Naata sahu </t>
  </si>
  <si>
    <t xml:space="preserve">Laxmi sinha </t>
  </si>
  <si>
    <t>LAXMI SINHA</t>
  </si>
  <si>
    <t xml:space="preserve">Laxmi Sinha </t>
  </si>
  <si>
    <t>Highly dissatisfied</t>
  </si>
  <si>
    <t>Dissatisfied</t>
  </si>
  <si>
    <t>Average</t>
  </si>
  <si>
    <t>Satisfied</t>
  </si>
  <si>
    <t>Highly satisfied</t>
  </si>
  <si>
    <t>TOTAL</t>
  </si>
  <si>
    <t xml:space="preserve">1 व्याख्यान से रूचि में वृद्धि हुई एवं शिक्षण जानकारी से परिपूर्ण था </t>
  </si>
  <si>
    <t xml:space="preserve">2 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t>
  </si>
  <si>
    <t xml:space="preserve">3 शिक्षक का विद्यार्थियों के प्रति व्यव्हार मित्रतापूर्ण एवं सहयोग के भावना से परिपूर्ण था  </t>
  </si>
  <si>
    <t xml:space="preserve">4 शिक्षक ने विषय के प्रति रूचि रूचि जागृत की </t>
  </si>
  <si>
    <t xml:space="preserve">5 समय पर पाठ्यक्रम  पूर्ण हुआ </t>
  </si>
  <si>
    <t xml:space="preserve">6 शिक्षक समयनिष्ट है एवं नियमित व्याख्यान देते है </t>
  </si>
  <si>
    <t xml:space="preserve">7 विषय अवधारणा पर शिक्षक का ज्ञान </t>
  </si>
  <si>
    <t xml:space="preserve">8 शिक्षक का सम्प्रेषण सुस्पष्ठ है </t>
  </si>
  <si>
    <t xml:space="preserve">9 शिक्षक ने शिक्षण के दौरान आधुनिक तकनीक पावर पॉइन्ट का प्रयोग किया  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</si>
</sst>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0" fillId="0" borderId="0" xfId="0"/>
    <xf numFmtId="0" fontId="0" fillId="2" borderId="0" xfId="0" applyFill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1" xfId="0" applyFont="1" applyFill="1" applyBorder="1" applyAlignment="1"/>
    <xf numFmtId="0" fontId="3" fillId="2" borderId="0" xfId="0" applyFont="1" applyFill="1" applyAlignment="1"/>
    <xf numFmtId="0" fontId="2" fillId="2" borderId="2" xfId="0" applyFont="1" applyFill="1" applyBorder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'Arun Kumar '!$G$1</c:f>
              <c:strCache>
                <c:ptCount val="1"/>
                <c:pt idx="0">
                  <c:v>1 व्याख्यान से रूचि में वृद्धि हुई एवं शिक्षण जानकारी से परिपूर्ण था </c:v>
                </c:pt>
              </c:strCache>
            </c:strRef>
          </c:tx>
          <c:explosion val="25"/>
          <c:cat>
            <c:strRef>
              <c:f>'Arun Kumar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'Arun Kumar '!$G$2:$G$8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'Dines makhija '!$G$1</c:f>
              <c:strCache>
                <c:ptCount val="1"/>
                <c:pt idx="0">
                  <c:v>1 व्याख्यान से रूचि में वृद्धि हुई एवं शिक्षण जानकारी से परिपूर्ण था </c:v>
                </c:pt>
              </c:strCache>
            </c:strRef>
          </c:tx>
          <c:explosion val="25"/>
          <c:cat>
            <c:strRef>
              <c:f>'Dines makhija '!$F$2:$F$13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'Dines makhija '!$G$2:$G$13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'Dines makhija '!$H$1</c:f>
              <c:strCache>
                <c:ptCount val="1"/>
                <c:pt idx="0">
                  <c:v>2 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c:v>
                </c:pt>
              </c:strCache>
            </c:strRef>
          </c:tx>
          <c:explosion val="25"/>
          <c:cat>
            <c:strRef>
              <c:f>'Dines makhija '!$F$2:$F$13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'Dines makhija '!$H$2:$H$13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'Dines makhija '!$I$1</c:f>
              <c:strCache>
                <c:ptCount val="1"/>
                <c:pt idx="0">
                  <c:v>3 शिक्षक का विद्यार्थियों के प्रति व्यव्हार मित्रतापूर्ण एवं सहयोग के भावना से परिपूर्ण था  </c:v>
                </c:pt>
              </c:strCache>
            </c:strRef>
          </c:tx>
          <c:explosion val="25"/>
          <c:dLbls>
            <c:showPercent val="1"/>
          </c:dLbls>
          <c:cat>
            <c:strRef>
              <c:f>'Dines makhija '!$F$2:$F$13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'Dines makhija '!$I$2:$I$13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'Dines makhija '!$J$1</c:f>
              <c:strCache>
                <c:ptCount val="1"/>
                <c:pt idx="0">
                  <c:v>4 शिक्षक ने विषय के प्रति रूचि रूचि जागृत की </c:v>
                </c:pt>
              </c:strCache>
            </c:strRef>
          </c:tx>
          <c:explosion val="25"/>
          <c:dLbls>
            <c:showPercent val="1"/>
          </c:dLbls>
          <c:cat>
            <c:strRef>
              <c:f>'Dines makhija '!$F$2:$F$13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'Dines makhija '!$J$2:$J$13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'Dines makhija '!$K$1</c:f>
              <c:strCache>
                <c:ptCount val="1"/>
                <c:pt idx="0">
                  <c:v>5 समय पर पाठ्यक्रम  पूर्ण हुआ </c:v>
                </c:pt>
              </c:strCache>
            </c:strRef>
          </c:tx>
          <c:explosion val="25"/>
          <c:dLbls>
            <c:showPercent val="1"/>
          </c:dLbls>
          <c:cat>
            <c:strRef>
              <c:f>'Dines makhija '!$F$2:$F$13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'Dines makhija '!$K$2:$K$13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'Dines makhija '!$L$1</c:f>
              <c:strCache>
                <c:ptCount val="1"/>
                <c:pt idx="0">
                  <c:v>6 शिक्षक समयनिष्ट है एवं नियमित व्याख्यान देते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'Dines makhija '!$F$2:$F$13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'Dines makhija '!$L$2:$L$13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2822858200041898"/>
          <c:y val="4.1632655737274996E-2"/>
        </c:manualLayout>
      </c:layout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'Dines makhija '!$N$1</c:f>
              <c:strCache>
                <c:ptCount val="1"/>
                <c:pt idx="0">
                  <c:v>7 विषय अवधारणा पर शिक्षक का ज्ञान </c:v>
                </c:pt>
              </c:strCache>
            </c:strRef>
          </c:tx>
          <c:explosion val="25"/>
          <c:dLbls>
            <c:showPercent val="1"/>
          </c:dLbls>
          <c:cat>
            <c:strRef>
              <c:f>'Dines makhija '!$F$2:$F$13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'Dines makhija '!$N$2:$N$13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'Dines makhija '!$O$1</c:f>
              <c:strCache>
                <c:ptCount val="1"/>
                <c:pt idx="0">
                  <c:v>8 शिक्षक का सम्प्रेषण सुस्पष्ठ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'Dines makhija '!$F$2:$F$13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'Dines makhija '!$O$2:$O$13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'Dines makhija '!$P$1</c:f>
              <c:strCache>
                <c:ptCount val="1"/>
                <c:pt idx="0">
                  <c:v>9 शिक्षक ने शिक्षण के दौरान आधुनिक तकनीक पावर पॉइन्ट का प्रयोग किया  </c:v>
                </c:pt>
              </c:strCache>
            </c:strRef>
          </c:tx>
          <c:explosion val="25"/>
          <c:dLbls>
            <c:showPercent val="1"/>
          </c:dLbls>
          <c:cat>
            <c:strRef>
              <c:f>'Dines makhija '!$F$2:$F$13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'Dines makhija '!$P$2:$P$13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'Harshad Chandrakar'!$G$1</c:f>
              <c:strCache>
                <c:ptCount val="1"/>
                <c:pt idx="0">
                  <c:v>1 व्याख्यान से रूचि में वृद्धि हुई एवं शिक्षण जानकारी से परिपूर्ण था </c:v>
                </c:pt>
              </c:strCache>
            </c:strRef>
          </c:tx>
          <c:explosion val="25"/>
          <c:dLbls>
            <c:showPercent val="1"/>
          </c:dLbls>
          <c:cat>
            <c:strRef>
              <c:f>'Harshad Chandrakar'!$F$2:$F$15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'Harshad Chandrakar'!$G$2:$G$15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'Arun Kumar '!$H$1</c:f>
              <c:strCache>
                <c:ptCount val="1"/>
                <c:pt idx="0">
                  <c:v>2 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c:v>
                </c:pt>
              </c:strCache>
            </c:strRef>
          </c:tx>
          <c:explosion val="25"/>
          <c:cat>
            <c:strRef>
              <c:f>'Arun Kumar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'Arun Kumar '!$H$2:$H$8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'Harshad Chandrakar'!$H$1</c:f>
              <c:strCache>
                <c:ptCount val="1"/>
                <c:pt idx="0">
                  <c:v>2 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'Harshad Chandrakar'!$F$2:$F$15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'Harshad Chandrakar'!$H$2:$H$15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'Harshad Chandrakar'!$I$1</c:f>
              <c:strCache>
                <c:ptCount val="1"/>
                <c:pt idx="0">
                  <c:v>3 शिक्षक का विद्यार्थियों के प्रति व्यव्हार मित्रतापूर्ण एवं सहयोग के भावना से परिपूर्ण था  </c:v>
                </c:pt>
              </c:strCache>
            </c:strRef>
          </c:tx>
          <c:explosion val="25"/>
          <c:dLbls>
            <c:showPercent val="1"/>
          </c:dLbls>
          <c:cat>
            <c:strRef>
              <c:f>'Harshad Chandrakar'!$F$2:$F$15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'Harshad Chandrakar'!$I$2:$I$15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'Dines makhija '!$J$1</c:f>
              <c:strCache>
                <c:ptCount val="1"/>
                <c:pt idx="0">
                  <c:v>4 शिक्षक ने विषय के प्रति रूचि रूचि जागृत की </c:v>
                </c:pt>
              </c:strCache>
            </c:strRef>
          </c:tx>
          <c:explosion val="25"/>
          <c:dLbls>
            <c:showPercent val="1"/>
          </c:dLbls>
          <c:cat>
            <c:strRef>
              <c:f>'Dines makhija '!$F$2:$F$13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'Dines makhija '!$J$2:$J$13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'Harshad Chandrakar'!$K$1</c:f>
              <c:strCache>
                <c:ptCount val="1"/>
                <c:pt idx="0">
                  <c:v>5 समय पर पाठ्यक्रम  पूर्ण हुआ </c:v>
                </c:pt>
              </c:strCache>
            </c:strRef>
          </c:tx>
          <c:explosion val="25"/>
          <c:dLbls>
            <c:showPercent val="1"/>
          </c:dLbls>
          <c:cat>
            <c:strRef>
              <c:f>'Harshad Chandrakar'!$F$2:$F$15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'Harshad Chandrakar'!$K$2:$K$15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'Harshad Chandrakar'!$L$1</c:f>
              <c:strCache>
                <c:ptCount val="1"/>
                <c:pt idx="0">
                  <c:v>6 शिक्षक समयनिष्ट है एवं नियमित व्याख्यान देते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'Harshad Chandrakar'!$F$2:$F$15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'Harshad Chandrakar'!$L$2:$L$15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2822858200041898"/>
          <c:y val="4.1632655737274982E-2"/>
        </c:manualLayout>
      </c:layout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'Harshad Chandrakar'!$N$1</c:f>
              <c:strCache>
                <c:ptCount val="1"/>
                <c:pt idx="0">
                  <c:v>7 विषय अवधारणा पर शिक्षक का ज्ञान </c:v>
                </c:pt>
              </c:strCache>
            </c:strRef>
          </c:tx>
          <c:explosion val="25"/>
          <c:dLbls>
            <c:showPercent val="1"/>
          </c:dLbls>
          <c:cat>
            <c:strRef>
              <c:f>'Harshad Chandrakar'!$F$2:$F$15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'Harshad Chandrakar'!$N$2:$N$15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'Harshad Chandrakar'!$O$1</c:f>
              <c:strCache>
                <c:ptCount val="1"/>
                <c:pt idx="0">
                  <c:v>8 शिक्षक का सम्प्रेषण सुस्पष्ठ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'Harshad Chandrakar'!$F$2:$F$15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'Harshad Chandrakar'!$O$2:$O$15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'Harshad Chandrakar'!$P$1</c:f>
              <c:strCache>
                <c:ptCount val="1"/>
                <c:pt idx="0">
                  <c:v>9 शिक्षक ने शिक्षण के दौरान आधुनिक तकनीक पावर पॉइन्ट का प्रयोग किया  </c:v>
                </c:pt>
              </c:strCache>
            </c:strRef>
          </c:tx>
          <c:explosion val="25"/>
          <c:dLbls>
            <c:showPercent val="1"/>
          </c:dLbls>
          <c:cat>
            <c:strRef>
              <c:f>'Harshad Chandrakar'!$F$2:$F$15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'Harshad Chandrakar'!$P$2:$P$15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patel'!$G$1</c:f>
              <c:strCache>
                <c:ptCount val="1"/>
                <c:pt idx="0">
                  <c:v>1 व्याख्यान से रूचि में वृद्धि हुई एवं शिक्षण जानकारी से परिपूर्ण था </c:v>
                </c:pt>
              </c:strCache>
            </c:strRef>
          </c:tx>
          <c:explosion val="25"/>
          <c:dLbls>
            <c:showPercent val="1"/>
          </c:dLbls>
          <c:cat>
            <c:strRef>
              <c:f>'Kishor patel'!$F$2:$F$8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patel'!$G$2:$G$8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patel'!$H$1</c:f>
              <c:strCache>
                <c:ptCount val="1"/>
                <c:pt idx="0">
                  <c:v>2 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'Kishor patel'!$F$2:$F$8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patel'!$H$2:$H$8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'Arun Kumar '!$I$1</c:f>
              <c:strCache>
                <c:ptCount val="1"/>
                <c:pt idx="0">
                  <c:v>3 शिक्षक का विद्यार्थियों के प्रति व्यव्हार मित्रतापूर्ण एवं सहयोग के भावना से परिपूर्ण था  </c:v>
                </c:pt>
              </c:strCache>
            </c:strRef>
          </c:tx>
          <c:explosion val="25"/>
          <c:cat>
            <c:strRef>
              <c:f>'Arun Kumar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'Arun Kumar '!$I$2:$I$8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patel'!$I$1</c:f>
              <c:strCache>
                <c:ptCount val="1"/>
                <c:pt idx="0">
                  <c:v>3 शिक्षक का विद्यार्थियों के प्रति व्यव्हार मित्रतापूर्ण एवं सहयोग के भावना से परिपूर्ण था  </c:v>
                </c:pt>
              </c:strCache>
            </c:strRef>
          </c:tx>
          <c:explosion val="25"/>
          <c:dLbls>
            <c:showPercent val="1"/>
          </c:dLbls>
          <c:cat>
            <c:strRef>
              <c:f>'Kishor patel'!$F$2:$F$8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patel'!$I$2:$I$8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patel'!$J$1</c:f>
              <c:strCache>
                <c:ptCount val="1"/>
                <c:pt idx="0">
                  <c:v>4 शिक्षक ने विषय के प्रति रूचि रूचि जागृत की </c:v>
                </c:pt>
              </c:strCache>
            </c:strRef>
          </c:tx>
          <c:explosion val="25"/>
          <c:dLbls>
            <c:showPercent val="1"/>
          </c:dLbls>
          <c:cat>
            <c:strRef>
              <c:f>'Kishor patel'!$F$2:$F$8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patel'!$J$2:$J$8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patel'!$K$1</c:f>
              <c:strCache>
                <c:ptCount val="1"/>
                <c:pt idx="0">
                  <c:v>5 समय पर पाठ्यक्रम  पूर्ण हुआ </c:v>
                </c:pt>
              </c:strCache>
            </c:strRef>
          </c:tx>
          <c:explosion val="25"/>
          <c:dLbls>
            <c:showPercent val="1"/>
          </c:dLbls>
          <c:cat>
            <c:strRef>
              <c:f>'Kishor patel'!$F$2:$F$8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patel'!$K$2:$K$8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patel'!$L$1</c:f>
              <c:strCache>
                <c:ptCount val="1"/>
                <c:pt idx="0">
                  <c:v>6 शिक्षक समयनिष्ट है एवं नियमित व्याख्यान देते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'Kishor patel'!$F$2:$F$8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patel'!$L$2:$L$8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2822858200041898"/>
          <c:y val="4.1632655737274961E-2"/>
        </c:manualLayout>
      </c:layout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patel'!$N$1</c:f>
              <c:strCache>
                <c:ptCount val="1"/>
                <c:pt idx="0">
                  <c:v>7 विषय अवधारणा पर शिक्षक का ज्ञान </c:v>
                </c:pt>
              </c:strCache>
            </c:strRef>
          </c:tx>
          <c:explosion val="25"/>
          <c:dLbls>
            <c:showPercent val="1"/>
          </c:dLbls>
          <c:cat>
            <c:strRef>
              <c:f>'Kishor patel'!$F$2:$F$8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patel'!$N$2:$N$8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patel'!$O$1</c:f>
              <c:strCache>
                <c:ptCount val="1"/>
                <c:pt idx="0">
                  <c:v>8 शिक्षक का सम्प्रेषण सुस्पष्ठ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'Kishor patel'!$F$2:$F$8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patel'!$O$2:$O$8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patel'!$P$1</c:f>
              <c:strCache>
                <c:ptCount val="1"/>
                <c:pt idx="0">
                  <c:v>9 शिक्षक ने शिक्षण के दौरान आधुनिक तकनीक पावर पॉइन्ट का प्रयोग किया  </c:v>
                </c:pt>
              </c:strCache>
            </c:strRef>
          </c:tx>
          <c:explosion val="25"/>
          <c:dLbls>
            <c:showPercent val="1"/>
          </c:dLbls>
          <c:cat>
            <c:strRef>
              <c:f>'Kishor patel'!$F$2:$F$8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patel'!$P$2:$P$8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Laxmi!$G$1</c:f>
              <c:strCache>
                <c:ptCount val="1"/>
                <c:pt idx="0">
                  <c:v>1 व्याख्यान से रूचि में वृद्धि हुई एवं शिक्षण जानकारी से परिपूर्ण था </c:v>
                </c:pt>
              </c:strCache>
            </c:strRef>
          </c:tx>
          <c:explosion val="25"/>
          <c:dLbls>
            <c:showPercent val="1"/>
          </c:dLbls>
          <c:cat>
            <c:strRef>
              <c:f>Laxmi!$F$2:$F$14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Laxmi!$G$2:$G$14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Laxmi!$H$1</c:f>
              <c:strCache>
                <c:ptCount val="1"/>
                <c:pt idx="0">
                  <c:v>2 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Laxmi!$F$2:$F$14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Laxmi!$H$2:$H$14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Laxmi!$I$1</c:f>
              <c:strCache>
                <c:ptCount val="1"/>
                <c:pt idx="0">
                  <c:v>3 शिक्षक का विद्यार्थियों के प्रति व्यव्हार मित्रतापूर्ण एवं सहयोग के भावना से परिपूर्ण था  </c:v>
                </c:pt>
              </c:strCache>
            </c:strRef>
          </c:tx>
          <c:explosion val="25"/>
          <c:dLbls>
            <c:showPercent val="1"/>
          </c:dLbls>
          <c:cat>
            <c:strRef>
              <c:f>Laxmi!$F$2:$F$14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Laxmi!$I$2:$I$14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'Arun Kumar '!$J$1</c:f>
              <c:strCache>
                <c:ptCount val="1"/>
                <c:pt idx="0">
                  <c:v>4 शिक्षक ने विषय के प्रति रूचि रूचि जागृत की </c:v>
                </c:pt>
              </c:strCache>
            </c:strRef>
          </c:tx>
          <c:explosion val="25"/>
          <c:cat>
            <c:strRef>
              <c:f>'Arun Kumar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'Arun Kumar '!$J$2:$J$8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Laxmi!$J$1</c:f>
              <c:strCache>
                <c:ptCount val="1"/>
                <c:pt idx="0">
                  <c:v>4 शिक्षक ने विषय के प्रति रूचि रूचि जागृत की </c:v>
                </c:pt>
              </c:strCache>
            </c:strRef>
          </c:tx>
          <c:explosion val="25"/>
          <c:dLbls>
            <c:showPercent val="1"/>
          </c:dLbls>
          <c:cat>
            <c:strRef>
              <c:f>Laxmi!$F$2:$F$14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Laxmi!$J$2:$J$14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Laxmi!$K$1</c:f>
              <c:strCache>
                <c:ptCount val="1"/>
                <c:pt idx="0">
                  <c:v>5 समय पर पाठ्यक्रम  पूर्ण हुआ </c:v>
                </c:pt>
              </c:strCache>
            </c:strRef>
          </c:tx>
          <c:explosion val="25"/>
          <c:dLbls>
            <c:showPercent val="1"/>
          </c:dLbls>
          <c:cat>
            <c:strRef>
              <c:f>Laxmi!$F$2:$F$14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Laxmi!$K$2:$K$14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Laxmi!$L$1</c:f>
              <c:strCache>
                <c:ptCount val="1"/>
                <c:pt idx="0">
                  <c:v>6 शिक्षक समयनिष्ट है एवं नियमित व्याख्यान देते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Laxmi!$F$2:$F$14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Laxmi!$L$2:$L$14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2822858200041898"/>
          <c:y val="4.1632655737274947E-2"/>
        </c:manualLayout>
      </c:layout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Laxmi!$N$1</c:f>
              <c:strCache>
                <c:ptCount val="1"/>
                <c:pt idx="0">
                  <c:v>7 विषय अवधारणा पर शिक्षक का ज्ञान </c:v>
                </c:pt>
              </c:strCache>
            </c:strRef>
          </c:tx>
          <c:explosion val="25"/>
          <c:dLbls>
            <c:showPercent val="1"/>
          </c:dLbls>
          <c:cat>
            <c:strRef>
              <c:f>Laxmi!$F$2:$F$14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Laxmi!$N$2:$N$14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Laxmi!$O$1</c:f>
              <c:strCache>
                <c:ptCount val="1"/>
                <c:pt idx="0">
                  <c:v>8 शिक्षक का सम्प्रेषण सुस्पष्ठ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Laxmi!$F$2:$F$14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Laxmi!$O$2:$O$14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Laxmi!$P$1</c:f>
              <c:strCache>
                <c:ptCount val="1"/>
                <c:pt idx="0">
                  <c:v>9 शिक्षक ने शिक्षण के दौरान आधुनिक तकनीक पावर पॉइन्ट का प्रयोग किया  </c:v>
                </c:pt>
              </c:strCache>
            </c:strRef>
          </c:tx>
          <c:explosion val="25"/>
          <c:dLbls>
            <c:showPercent val="1"/>
          </c:dLbls>
          <c:cat>
            <c:strRef>
              <c:f>Laxmi!$F$2:$F$14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Laxmi!$P$2:$P$14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'Makhija '!$G$1</c:f>
              <c:strCache>
                <c:ptCount val="1"/>
                <c:pt idx="0">
                  <c:v>1 व्याख्यान से रूचि में वृद्धि हुई एवं शिक्षण जानकारी से परिपूर्ण था </c:v>
                </c:pt>
              </c:strCache>
            </c:strRef>
          </c:tx>
          <c:explosion val="25"/>
          <c:dLbls>
            <c:showPercent val="1"/>
          </c:dLbls>
          <c:cat>
            <c:strRef>
              <c:f>'Makhija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'Makhija '!$G$2:$G$8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'Makhija '!$H$1</c:f>
              <c:strCache>
                <c:ptCount val="1"/>
                <c:pt idx="0">
                  <c:v>2 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'Makhija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'Makhija '!$H$2:$H$8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'Makhija '!$I$1</c:f>
              <c:strCache>
                <c:ptCount val="1"/>
                <c:pt idx="0">
                  <c:v>3 शिक्षक का विद्यार्थियों के प्रति व्यव्हार मित्रतापूर्ण एवं सहयोग के भावना से परिपूर्ण था  </c:v>
                </c:pt>
              </c:strCache>
            </c:strRef>
          </c:tx>
          <c:explosion val="25"/>
          <c:dLbls>
            <c:showPercent val="1"/>
          </c:dLbls>
          <c:cat>
            <c:strRef>
              <c:f>'Makhija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'Makhija '!$I$2:$I$8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'Makhija '!$J$1</c:f>
              <c:strCache>
                <c:ptCount val="1"/>
                <c:pt idx="0">
                  <c:v>4 शिक्षक ने विषय के प्रति रूचि रूचि जागृत की </c:v>
                </c:pt>
              </c:strCache>
            </c:strRef>
          </c:tx>
          <c:explosion val="25"/>
          <c:dLbls>
            <c:showPercent val="1"/>
          </c:dLbls>
          <c:cat>
            <c:strRef>
              <c:f>'Makhija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'Makhija '!$J$2:$J$8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'Arun Kumar '!$K$1</c:f>
              <c:strCache>
                <c:ptCount val="1"/>
                <c:pt idx="0">
                  <c:v>5 समय पर पाठ्यक्रम  पूर्ण हुआ </c:v>
                </c:pt>
              </c:strCache>
            </c:strRef>
          </c:tx>
          <c:explosion val="25"/>
          <c:cat>
            <c:strRef>
              <c:f>'Arun Kumar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'Arun Kumar '!$K$2:$K$8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'Makhija '!$K$1</c:f>
              <c:strCache>
                <c:ptCount val="1"/>
                <c:pt idx="0">
                  <c:v>5 समय पर पाठ्यक्रम  पूर्ण हुआ </c:v>
                </c:pt>
              </c:strCache>
            </c:strRef>
          </c:tx>
          <c:explosion val="25"/>
          <c:dLbls>
            <c:showPercent val="1"/>
          </c:dLbls>
          <c:cat>
            <c:strRef>
              <c:f>'Makhija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'Makhija '!$K$2:$K$8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'Makhija '!$L$1</c:f>
              <c:strCache>
                <c:ptCount val="1"/>
                <c:pt idx="0">
                  <c:v>6 शिक्षक समयनिष्ट है एवं नियमित व्याख्यान देते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'Makhija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'Makhija '!$L$2:$L$8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2822858200041898"/>
          <c:y val="4.1632655737274947E-2"/>
        </c:manualLayout>
      </c:layout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'Makhija '!$N$1</c:f>
              <c:strCache>
                <c:ptCount val="1"/>
                <c:pt idx="0">
                  <c:v>7 विषय अवधारणा पर शिक्षक का ज्ञान </c:v>
                </c:pt>
              </c:strCache>
            </c:strRef>
          </c:tx>
          <c:explosion val="25"/>
          <c:dLbls>
            <c:showPercent val="1"/>
          </c:dLbls>
          <c:cat>
            <c:strRef>
              <c:f>'Makhija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'Makhija '!$N$2:$N$8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'Makhija '!$O$1</c:f>
              <c:strCache>
                <c:ptCount val="1"/>
                <c:pt idx="0">
                  <c:v>8 शिक्षक का सम्प्रेषण सुस्पष्ठ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'Makhija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'Makhija '!$O$2:$O$8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'Makhija '!$P$1</c:f>
              <c:strCache>
                <c:ptCount val="1"/>
                <c:pt idx="0">
                  <c:v>9 शिक्षक ने शिक्षण के दौरान आधुनिक तकनीक पावर पॉइन्ट का प्रयोग किया  </c:v>
                </c:pt>
              </c:strCache>
            </c:strRef>
          </c:tx>
          <c:explosion val="25"/>
          <c:dLbls>
            <c:showPercent val="1"/>
          </c:dLbls>
          <c:cat>
            <c:strRef>
              <c:f>'Makhija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'Makhija '!$P$2:$P$8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'Arun Kumar '!$L$1</c:f>
              <c:strCache>
                <c:ptCount val="1"/>
                <c:pt idx="0">
                  <c:v>6 शिक्षक समयनिष्ट है एवं नियमित व्याख्यान देते है </c:v>
                </c:pt>
              </c:strCache>
            </c:strRef>
          </c:tx>
          <c:explosion val="25"/>
          <c:cat>
            <c:strRef>
              <c:f>'Arun Kumar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'Arun Kumar '!$L$2:$L$8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'Arun Kumar '!$M$1</c:f>
              <c:strCache>
                <c:ptCount val="1"/>
                <c:pt idx="0">
                  <c:v>7 विषय अवधारणा पर शिक्षक का ज्ञान </c:v>
                </c:pt>
              </c:strCache>
            </c:strRef>
          </c:tx>
          <c:explosion val="25"/>
          <c:cat>
            <c:strRef>
              <c:f>'Arun Kumar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'Arun Kumar '!$M$2:$M$8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'Arun Kumar '!$N$1</c:f>
              <c:strCache>
                <c:ptCount val="1"/>
                <c:pt idx="0">
                  <c:v>8 शिक्षक का सम्प्रेषण सुस्पष्ठ है </c:v>
                </c:pt>
              </c:strCache>
            </c:strRef>
          </c:tx>
          <c:explosion val="25"/>
          <c:cat>
            <c:strRef>
              <c:f>'Arun Kumar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'Arun Kumar '!$N$2:$N$8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5631449105547959"/>
          <c:y val="0"/>
        </c:manualLayout>
      </c:layout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'Arun Kumar '!$O$1</c:f>
              <c:strCache>
                <c:ptCount val="1"/>
                <c:pt idx="0">
                  <c:v>9 शिक्षक ने शिक्षण के दौरान आधुनिक तकनीक पावर पॉइन्ट का प्रयोग किया  </c:v>
                </c:pt>
              </c:strCache>
            </c:strRef>
          </c:tx>
          <c:explosion val="25"/>
          <c:cat>
            <c:strRef>
              <c:f>'Arun Kumar '!$F$2:$F$8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'Arun Kumar '!$O$2:$O$8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790576</xdr:colOff>
      <xdr:row>9</xdr:row>
      <xdr:rowOff>47625</xdr:rowOff>
    </xdr:from>
    <xdr:to>
      <xdr:col>5</xdr:col>
      <xdr:colOff>317980</xdr:colOff>
      <xdr:row>22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383718</xdr:colOff>
      <xdr:row>9</xdr:row>
      <xdr:rowOff>66675</xdr:rowOff>
    </xdr:from>
    <xdr:to>
      <xdr:col>7</xdr:col>
      <xdr:colOff>623383</xdr:colOff>
      <xdr:row>23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604154</xdr:colOff>
      <xdr:row>9</xdr:row>
      <xdr:rowOff>76200</xdr:rowOff>
    </xdr:from>
    <xdr:to>
      <xdr:col>10</xdr:col>
      <xdr:colOff>163999</xdr:colOff>
      <xdr:row>23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176892</xdr:colOff>
      <xdr:row>9</xdr:row>
      <xdr:rowOff>40821</xdr:rowOff>
    </xdr:from>
    <xdr:to>
      <xdr:col>12</xdr:col>
      <xdr:colOff>503464</xdr:colOff>
      <xdr:row>23</xdr:row>
      <xdr:rowOff>87086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462642</xdr:colOff>
      <xdr:row>9</xdr:row>
      <xdr:rowOff>99332</xdr:rowOff>
    </xdr:from>
    <xdr:to>
      <xdr:col>14</xdr:col>
      <xdr:colOff>761999</xdr:colOff>
      <xdr:row>23</xdr:row>
      <xdr:rowOff>42182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40822</xdr:colOff>
      <xdr:row>23</xdr:row>
      <xdr:rowOff>1</xdr:rowOff>
    </xdr:from>
    <xdr:to>
      <xdr:col>6</xdr:col>
      <xdr:colOff>449036</xdr:colOff>
      <xdr:row>36</xdr:row>
      <xdr:rowOff>95251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462644</xdr:colOff>
      <xdr:row>23</xdr:row>
      <xdr:rowOff>1</xdr:rowOff>
    </xdr:from>
    <xdr:to>
      <xdr:col>9</xdr:col>
      <xdr:colOff>27215</xdr:colOff>
      <xdr:row>36</xdr:row>
      <xdr:rowOff>95251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54429</xdr:colOff>
      <xdr:row>23</xdr:row>
      <xdr:rowOff>0</xdr:rowOff>
    </xdr:from>
    <xdr:to>
      <xdr:col>11</xdr:col>
      <xdr:colOff>476251</xdr:colOff>
      <xdr:row>36</xdr:row>
      <xdr:rowOff>95250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449035</xdr:colOff>
      <xdr:row>23</xdr:row>
      <xdr:rowOff>13607</xdr:rowOff>
    </xdr:from>
    <xdr:to>
      <xdr:col>14</xdr:col>
      <xdr:colOff>95249</xdr:colOff>
      <xdr:row>36</xdr:row>
      <xdr:rowOff>108857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156882</xdr:colOff>
      <xdr:row>14</xdr:row>
      <xdr:rowOff>123265</xdr:rowOff>
    </xdr:from>
    <xdr:to>
      <xdr:col>6</xdr:col>
      <xdr:colOff>123264</xdr:colOff>
      <xdr:row>32</xdr:row>
      <xdr:rowOff>44823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112057</xdr:colOff>
      <xdr:row>15</xdr:row>
      <xdr:rowOff>0</xdr:rowOff>
    </xdr:from>
    <xdr:to>
      <xdr:col>9</xdr:col>
      <xdr:colOff>134469</xdr:colOff>
      <xdr:row>32</xdr:row>
      <xdr:rowOff>78441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156882</xdr:colOff>
      <xdr:row>15</xdr:row>
      <xdr:rowOff>22411</xdr:rowOff>
    </xdr:from>
    <xdr:to>
      <xdr:col>12</xdr:col>
      <xdr:colOff>123264</xdr:colOff>
      <xdr:row>32</xdr:row>
      <xdr:rowOff>100852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112057</xdr:colOff>
      <xdr:row>15</xdr:row>
      <xdr:rowOff>56029</xdr:rowOff>
    </xdr:from>
    <xdr:to>
      <xdr:col>15</xdr:col>
      <xdr:colOff>134469</xdr:colOff>
      <xdr:row>32</xdr:row>
      <xdr:rowOff>134470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141194</xdr:colOff>
      <xdr:row>15</xdr:row>
      <xdr:rowOff>40339</xdr:rowOff>
    </xdr:from>
    <xdr:to>
      <xdr:col>18</xdr:col>
      <xdr:colOff>107576</xdr:colOff>
      <xdr:row>32</xdr:row>
      <xdr:rowOff>118780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600634</xdr:colOff>
      <xdr:row>32</xdr:row>
      <xdr:rowOff>141194</xdr:rowOff>
    </xdr:from>
    <xdr:to>
      <xdr:col>7</xdr:col>
      <xdr:colOff>567016</xdr:colOff>
      <xdr:row>50</xdr:row>
      <xdr:rowOff>62753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555809</xdr:colOff>
      <xdr:row>33</xdr:row>
      <xdr:rowOff>17930</xdr:rowOff>
    </xdr:from>
    <xdr:to>
      <xdr:col>10</xdr:col>
      <xdr:colOff>578222</xdr:colOff>
      <xdr:row>50</xdr:row>
      <xdr:rowOff>96371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600635</xdr:colOff>
      <xdr:row>33</xdr:row>
      <xdr:rowOff>40341</xdr:rowOff>
    </xdr:from>
    <xdr:to>
      <xdr:col>13</xdr:col>
      <xdr:colOff>567017</xdr:colOff>
      <xdr:row>50</xdr:row>
      <xdr:rowOff>118782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555810</xdr:colOff>
      <xdr:row>33</xdr:row>
      <xdr:rowOff>73959</xdr:rowOff>
    </xdr:from>
    <xdr:to>
      <xdr:col>16</xdr:col>
      <xdr:colOff>578222</xdr:colOff>
      <xdr:row>50</xdr:row>
      <xdr:rowOff>152400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16</xdr:row>
      <xdr:rowOff>85725</xdr:rowOff>
    </xdr:from>
    <xdr:to>
      <xdr:col>8</xdr:col>
      <xdr:colOff>19610</xdr:colOff>
      <xdr:row>33</xdr:row>
      <xdr:rowOff>78441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8403</xdr:colOff>
      <xdr:row>16</xdr:row>
      <xdr:rowOff>119343</xdr:rowOff>
    </xdr:from>
    <xdr:to>
      <xdr:col>11</xdr:col>
      <xdr:colOff>17368</xdr:colOff>
      <xdr:row>33</xdr:row>
      <xdr:rowOff>112059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39781</xdr:colOff>
      <xdr:row>16</xdr:row>
      <xdr:rowOff>141754</xdr:rowOff>
    </xdr:from>
    <xdr:to>
      <xdr:col>13</xdr:col>
      <xdr:colOff>602316</xdr:colOff>
      <xdr:row>33</xdr:row>
      <xdr:rowOff>134470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591109</xdr:colOff>
      <xdr:row>17</xdr:row>
      <xdr:rowOff>13447</xdr:rowOff>
    </xdr:from>
    <xdr:to>
      <xdr:col>16</xdr:col>
      <xdr:colOff>600074</xdr:colOff>
      <xdr:row>34</xdr:row>
      <xdr:rowOff>6163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606799</xdr:colOff>
      <xdr:row>16</xdr:row>
      <xdr:rowOff>159682</xdr:rowOff>
    </xdr:from>
    <xdr:to>
      <xdr:col>19</xdr:col>
      <xdr:colOff>559734</xdr:colOff>
      <xdr:row>33</xdr:row>
      <xdr:rowOff>152398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505945</xdr:colOff>
      <xdr:row>34</xdr:row>
      <xdr:rowOff>12887</xdr:rowOff>
    </xdr:from>
    <xdr:to>
      <xdr:col>9</xdr:col>
      <xdr:colOff>458880</xdr:colOff>
      <xdr:row>51</xdr:row>
      <xdr:rowOff>5603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447673</xdr:colOff>
      <xdr:row>34</xdr:row>
      <xdr:rowOff>46505</xdr:rowOff>
    </xdr:from>
    <xdr:to>
      <xdr:col>12</xdr:col>
      <xdr:colOff>456638</xdr:colOff>
      <xdr:row>51</xdr:row>
      <xdr:rowOff>39221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479051</xdr:colOff>
      <xdr:row>34</xdr:row>
      <xdr:rowOff>68916</xdr:rowOff>
    </xdr:from>
    <xdr:to>
      <xdr:col>15</xdr:col>
      <xdr:colOff>431986</xdr:colOff>
      <xdr:row>51</xdr:row>
      <xdr:rowOff>61632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420779</xdr:colOff>
      <xdr:row>34</xdr:row>
      <xdr:rowOff>102534</xdr:rowOff>
    </xdr:from>
    <xdr:to>
      <xdr:col>18</xdr:col>
      <xdr:colOff>429744</xdr:colOff>
      <xdr:row>51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10</xdr:row>
      <xdr:rowOff>100852</xdr:rowOff>
    </xdr:from>
    <xdr:to>
      <xdr:col>6</xdr:col>
      <xdr:colOff>324971</xdr:colOff>
      <xdr:row>27</xdr:row>
      <xdr:rowOff>12886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313764</xdr:colOff>
      <xdr:row>10</xdr:row>
      <xdr:rowOff>134470</xdr:rowOff>
    </xdr:from>
    <xdr:to>
      <xdr:col>9</xdr:col>
      <xdr:colOff>309281</xdr:colOff>
      <xdr:row>27</xdr:row>
      <xdr:rowOff>46504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331694</xdr:colOff>
      <xdr:row>10</xdr:row>
      <xdr:rowOff>156881</xdr:rowOff>
    </xdr:from>
    <xdr:to>
      <xdr:col>12</xdr:col>
      <xdr:colOff>275664</xdr:colOff>
      <xdr:row>27</xdr:row>
      <xdr:rowOff>68915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264457</xdr:colOff>
      <xdr:row>11</xdr:row>
      <xdr:rowOff>28575</xdr:rowOff>
    </xdr:from>
    <xdr:to>
      <xdr:col>15</xdr:col>
      <xdr:colOff>259975</xdr:colOff>
      <xdr:row>27</xdr:row>
      <xdr:rowOff>97491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266700</xdr:colOff>
      <xdr:row>11</xdr:row>
      <xdr:rowOff>17927</xdr:rowOff>
    </xdr:from>
    <xdr:to>
      <xdr:col>18</xdr:col>
      <xdr:colOff>206188</xdr:colOff>
      <xdr:row>27</xdr:row>
      <xdr:rowOff>86843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210671</xdr:colOff>
      <xdr:row>27</xdr:row>
      <xdr:rowOff>104215</xdr:rowOff>
    </xdr:from>
    <xdr:to>
      <xdr:col>8</xdr:col>
      <xdr:colOff>150159</xdr:colOff>
      <xdr:row>44</xdr:row>
      <xdr:rowOff>11206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138952</xdr:colOff>
      <xdr:row>27</xdr:row>
      <xdr:rowOff>132790</xdr:rowOff>
    </xdr:from>
    <xdr:to>
      <xdr:col>11</xdr:col>
      <xdr:colOff>134470</xdr:colOff>
      <xdr:row>44</xdr:row>
      <xdr:rowOff>44824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156883</xdr:colOff>
      <xdr:row>27</xdr:row>
      <xdr:rowOff>155201</xdr:rowOff>
    </xdr:from>
    <xdr:to>
      <xdr:col>14</xdr:col>
      <xdr:colOff>96371</xdr:colOff>
      <xdr:row>44</xdr:row>
      <xdr:rowOff>67235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85164</xdr:colOff>
      <xdr:row>28</xdr:row>
      <xdr:rowOff>31937</xdr:rowOff>
    </xdr:from>
    <xdr:to>
      <xdr:col>17</xdr:col>
      <xdr:colOff>80682</xdr:colOff>
      <xdr:row>44</xdr:row>
      <xdr:rowOff>100853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381001</xdr:colOff>
      <xdr:row>16</xdr:row>
      <xdr:rowOff>123265</xdr:rowOff>
    </xdr:from>
    <xdr:to>
      <xdr:col>5</xdr:col>
      <xdr:colOff>324972</xdr:colOff>
      <xdr:row>33</xdr:row>
      <xdr:rowOff>35299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313765</xdr:colOff>
      <xdr:row>17</xdr:row>
      <xdr:rowOff>1</xdr:rowOff>
    </xdr:from>
    <xdr:to>
      <xdr:col>8</xdr:col>
      <xdr:colOff>309282</xdr:colOff>
      <xdr:row>33</xdr:row>
      <xdr:rowOff>68917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331695</xdr:colOff>
      <xdr:row>17</xdr:row>
      <xdr:rowOff>22412</xdr:rowOff>
    </xdr:from>
    <xdr:to>
      <xdr:col>11</xdr:col>
      <xdr:colOff>275665</xdr:colOff>
      <xdr:row>33</xdr:row>
      <xdr:rowOff>91328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264458</xdr:colOff>
      <xdr:row>17</xdr:row>
      <xdr:rowOff>50988</xdr:rowOff>
    </xdr:from>
    <xdr:to>
      <xdr:col>14</xdr:col>
      <xdr:colOff>259976</xdr:colOff>
      <xdr:row>33</xdr:row>
      <xdr:rowOff>119904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266701</xdr:colOff>
      <xdr:row>17</xdr:row>
      <xdr:rowOff>40340</xdr:rowOff>
    </xdr:from>
    <xdr:to>
      <xdr:col>17</xdr:col>
      <xdr:colOff>206189</xdr:colOff>
      <xdr:row>33</xdr:row>
      <xdr:rowOff>109256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210671</xdr:colOff>
      <xdr:row>33</xdr:row>
      <xdr:rowOff>126628</xdr:rowOff>
    </xdr:from>
    <xdr:to>
      <xdr:col>7</xdr:col>
      <xdr:colOff>150159</xdr:colOff>
      <xdr:row>50</xdr:row>
      <xdr:rowOff>33619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138952</xdr:colOff>
      <xdr:row>33</xdr:row>
      <xdr:rowOff>155203</xdr:rowOff>
    </xdr:from>
    <xdr:to>
      <xdr:col>10</xdr:col>
      <xdr:colOff>134471</xdr:colOff>
      <xdr:row>50</xdr:row>
      <xdr:rowOff>67237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156884</xdr:colOff>
      <xdr:row>34</xdr:row>
      <xdr:rowOff>20732</xdr:rowOff>
    </xdr:from>
    <xdr:to>
      <xdr:col>13</xdr:col>
      <xdr:colOff>96372</xdr:colOff>
      <xdr:row>50</xdr:row>
      <xdr:rowOff>89648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85165</xdr:colOff>
      <xdr:row>34</xdr:row>
      <xdr:rowOff>54350</xdr:rowOff>
    </xdr:from>
    <xdr:to>
      <xdr:col>16</xdr:col>
      <xdr:colOff>80683</xdr:colOff>
      <xdr:row>50</xdr:row>
      <xdr:rowOff>123266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526676</xdr:colOff>
      <xdr:row>10</xdr:row>
      <xdr:rowOff>44823</xdr:rowOff>
    </xdr:from>
    <xdr:to>
      <xdr:col>6</xdr:col>
      <xdr:colOff>461683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450476</xdr:colOff>
      <xdr:row>10</xdr:row>
      <xdr:rowOff>78441</xdr:rowOff>
    </xdr:from>
    <xdr:to>
      <xdr:col>9</xdr:col>
      <xdr:colOff>432545</xdr:colOff>
      <xdr:row>26</xdr:row>
      <xdr:rowOff>66676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454958</xdr:colOff>
      <xdr:row>10</xdr:row>
      <xdr:rowOff>100852</xdr:rowOff>
    </xdr:from>
    <xdr:to>
      <xdr:col>12</xdr:col>
      <xdr:colOff>385481</xdr:colOff>
      <xdr:row>26</xdr:row>
      <xdr:rowOff>89087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374274</xdr:colOff>
      <xdr:row>10</xdr:row>
      <xdr:rowOff>129428</xdr:rowOff>
    </xdr:from>
    <xdr:to>
      <xdr:col>15</xdr:col>
      <xdr:colOff>356345</xdr:colOff>
      <xdr:row>26</xdr:row>
      <xdr:rowOff>117663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363070</xdr:colOff>
      <xdr:row>10</xdr:row>
      <xdr:rowOff>118780</xdr:rowOff>
    </xdr:from>
    <xdr:to>
      <xdr:col>18</xdr:col>
      <xdr:colOff>289111</xdr:colOff>
      <xdr:row>26</xdr:row>
      <xdr:rowOff>107015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351865</xdr:colOff>
      <xdr:row>26</xdr:row>
      <xdr:rowOff>124387</xdr:rowOff>
    </xdr:from>
    <xdr:to>
      <xdr:col>8</xdr:col>
      <xdr:colOff>277906</xdr:colOff>
      <xdr:row>42</xdr:row>
      <xdr:rowOff>107577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266699</xdr:colOff>
      <xdr:row>26</xdr:row>
      <xdr:rowOff>152962</xdr:rowOff>
    </xdr:from>
    <xdr:to>
      <xdr:col>11</xdr:col>
      <xdr:colOff>248770</xdr:colOff>
      <xdr:row>42</xdr:row>
      <xdr:rowOff>141195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271183</xdr:colOff>
      <xdr:row>27</xdr:row>
      <xdr:rowOff>18490</xdr:rowOff>
    </xdr:from>
    <xdr:to>
      <xdr:col>14</xdr:col>
      <xdr:colOff>197224</xdr:colOff>
      <xdr:row>43</xdr:row>
      <xdr:rowOff>6724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186017</xdr:colOff>
      <xdr:row>27</xdr:row>
      <xdr:rowOff>47065</xdr:rowOff>
    </xdr:from>
    <xdr:to>
      <xdr:col>17</xdr:col>
      <xdr:colOff>168088</xdr:colOff>
      <xdr:row>43</xdr:row>
      <xdr:rowOff>40342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79"/>
  <sheetViews>
    <sheetView topLeftCell="B1" workbookViewId="0">
      <pane ySplit="1" topLeftCell="A23" activePane="bottomLeft" state="frozen"/>
      <selection pane="bottomLeft" activeCell="B25" sqref="A25:XFD39"/>
    </sheetView>
  </sheetViews>
  <sheetFormatPr defaultColWidth="12.5703125" defaultRowHeight="15.75" customHeight="1"/>
  <cols>
    <col min="1" max="22" width="18.85546875" customWidth="1"/>
  </cols>
  <sheetData>
    <row r="1" spans="1:16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0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15.75" customHeight="1">
      <c r="A2" s="3" t="s">
        <v>68</v>
      </c>
      <c r="B2" s="3" t="s">
        <v>52</v>
      </c>
      <c r="C2" s="3" t="s">
        <v>21</v>
      </c>
      <c r="D2" s="3" t="s">
        <v>53</v>
      </c>
      <c r="E2" s="3" t="s">
        <v>69</v>
      </c>
      <c r="F2" s="3" t="s">
        <v>70</v>
      </c>
      <c r="G2" s="3">
        <v>3</v>
      </c>
      <c r="H2" s="3">
        <v>3</v>
      </c>
      <c r="I2" s="3">
        <v>3</v>
      </c>
      <c r="J2" s="3">
        <v>3</v>
      </c>
      <c r="K2" s="3">
        <v>3</v>
      </c>
      <c r="L2" s="3">
        <v>4</v>
      </c>
      <c r="M2" s="3">
        <v>1</v>
      </c>
      <c r="N2" s="3">
        <v>2</v>
      </c>
      <c r="O2" s="3">
        <v>2</v>
      </c>
      <c r="P2" s="2">
        <v>5</v>
      </c>
    </row>
    <row r="3" spans="1:16" ht="15.75" customHeight="1" thickBot="1">
      <c r="A3" s="3" t="s">
        <v>96</v>
      </c>
      <c r="B3" s="3" t="s">
        <v>88</v>
      </c>
      <c r="C3" s="3" t="s">
        <v>21</v>
      </c>
      <c r="D3" s="3"/>
      <c r="E3" s="3" t="s">
        <v>69</v>
      </c>
      <c r="F3" s="3" t="s">
        <v>97</v>
      </c>
      <c r="G3" s="3">
        <v>3</v>
      </c>
      <c r="H3" s="3">
        <v>4</v>
      </c>
      <c r="I3" s="3">
        <v>4</v>
      </c>
      <c r="J3" s="3">
        <v>2</v>
      </c>
      <c r="K3" s="3">
        <v>1</v>
      </c>
      <c r="L3" s="3">
        <v>5</v>
      </c>
      <c r="M3" s="3">
        <v>1</v>
      </c>
      <c r="N3" s="3">
        <v>3</v>
      </c>
      <c r="O3" s="3">
        <v>4</v>
      </c>
    </row>
    <row r="4" spans="1:16" ht="15.75" customHeight="1" thickBot="1">
      <c r="A4" s="3"/>
      <c r="B4" s="3"/>
      <c r="C4" s="3"/>
      <c r="D4" s="3"/>
      <c r="E4" s="3"/>
      <c r="F4" s="7" t="s">
        <v>108</v>
      </c>
      <c r="G4" s="8">
        <f>COUNTIF(G2:G3,1)</f>
        <v>0</v>
      </c>
      <c r="H4" s="8">
        <f t="shared" ref="H4:P4" si="0">COUNTIF(H2:H3,1)</f>
        <v>0</v>
      </c>
      <c r="I4" s="8">
        <f t="shared" si="0"/>
        <v>0</v>
      </c>
      <c r="J4" s="8">
        <f t="shared" si="0"/>
        <v>0</v>
      </c>
      <c r="K4" s="8">
        <f t="shared" si="0"/>
        <v>1</v>
      </c>
      <c r="L4" s="8">
        <f t="shared" si="0"/>
        <v>0</v>
      </c>
      <c r="M4" s="8">
        <f t="shared" si="0"/>
        <v>2</v>
      </c>
      <c r="N4" s="8">
        <f t="shared" si="0"/>
        <v>0</v>
      </c>
      <c r="O4" s="8">
        <f t="shared" si="0"/>
        <v>0</v>
      </c>
      <c r="P4" s="8">
        <f t="shared" si="0"/>
        <v>0</v>
      </c>
    </row>
    <row r="5" spans="1:16" ht="15.75" customHeight="1" thickBot="1">
      <c r="A5" s="3"/>
      <c r="B5" s="3"/>
      <c r="C5" s="3"/>
      <c r="D5" s="3"/>
      <c r="E5" s="3"/>
      <c r="F5" s="9" t="s">
        <v>109</v>
      </c>
      <c r="G5" s="8">
        <f>COUNTIF(G2:G3,2)</f>
        <v>0</v>
      </c>
      <c r="H5" s="8">
        <f t="shared" ref="H5:P5" si="1">COUNTIF(H2:H3,2)</f>
        <v>0</v>
      </c>
      <c r="I5" s="8">
        <f t="shared" si="1"/>
        <v>0</v>
      </c>
      <c r="J5" s="8">
        <f t="shared" si="1"/>
        <v>1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1</v>
      </c>
      <c r="O5" s="8">
        <f t="shared" si="1"/>
        <v>1</v>
      </c>
      <c r="P5" s="8">
        <f t="shared" si="1"/>
        <v>0</v>
      </c>
    </row>
    <row r="6" spans="1:16" ht="15.75" customHeight="1" thickBot="1">
      <c r="A6" s="3"/>
      <c r="B6" s="3"/>
      <c r="C6" s="3"/>
      <c r="D6" s="3"/>
      <c r="E6" s="3"/>
      <c r="F6" s="9" t="s">
        <v>110</v>
      </c>
      <c r="G6" s="8">
        <f>COUNTIF(G2:G3,3)</f>
        <v>2</v>
      </c>
      <c r="H6" s="8">
        <f t="shared" ref="H6:P6" si="2">COUNTIF(H2:H3,3)</f>
        <v>1</v>
      </c>
      <c r="I6" s="8">
        <f t="shared" si="2"/>
        <v>1</v>
      </c>
      <c r="J6" s="8">
        <f t="shared" si="2"/>
        <v>1</v>
      </c>
      <c r="K6" s="8">
        <f t="shared" si="2"/>
        <v>1</v>
      </c>
      <c r="L6" s="8">
        <f t="shared" si="2"/>
        <v>0</v>
      </c>
      <c r="M6" s="8">
        <f t="shared" si="2"/>
        <v>0</v>
      </c>
      <c r="N6" s="8">
        <f t="shared" si="2"/>
        <v>1</v>
      </c>
      <c r="O6" s="8">
        <f t="shared" si="2"/>
        <v>0</v>
      </c>
      <c r="P6" s="8">
        <f t="shared" si="2"/>
        <v>0</v>
      </c>
    </row>
    <row r="7" spans="1:16" ht="15.75" customHeight="1" thickBot="1">
      <c r="A7" s="3"/>
      <c r="B7" s="3"/>
      <c r="C7" s="3"/>
      <c r="D7" s="3"/>
      <c r="E7" s="3"/>
      <c r="F7" s="9" t="s">
        <v>111</v>
      </c>
      <c r="G7" s="8">
        <f>COUNTIF(G2:G3,4)</f>
        <v>0</v>
      </c>
      <c r="H7" s="8">
        <f t="shared" ref="H7:P7" si="3">COUNTIF(H2:H3,4)</f>
        <v>1</v>
      </c>
      <c r="I7" s="8">
        <f t="shared" si="3"/>
        <v>1</v>
      </c>
      <c r="J7" s="8">
        <f t="shared" si="3"/>
        <v>0</v>
      </c>
      <c r="K7" s="8">
        <f t="shared" si="3"/>
        <v>0</v>
      </c>
      <c r="L7" s="8">
        <f t="shared" si="3"/>
        <v>1</v>
      </c>
      <c r="M7" s="8">
        <f t="shared" si="3"/>
        <v>0</v>
      </c>
      <c r="N7" s="8">
        <f t="shared" si="3"/>
        <v>0</v>
      </c>
      <c r="O7" s="8">
        <f t="shared" si="3"/>
        <v>1</v>
      </c>
      <c r="P7" s="8">
        <f t="shared" si="3"/>
        <v>0</v>
      </c>
    </row>
    <row r="8" spans="1:16" ht="15.75" customHeight="1" thickBot="1">
      <c r="A8" s="3"/>
      <c r="B8" s="3"/>
      <c r="C8" s="3"/>
      <c r="D8" s="3"/>
      <c r="E8" s="3"/>
      <c r="F8" s="9" t="s">
        <v>112</v>
      </c>
      <c r="G8" s="8">
        <f>COUNTIF(G2:G3,5)</f>
        <v>0</v>
      </c>
      <c r="H8" s="8">
        <f t="shared" ref="H8:P8" si="4">COUNTIF(H2:H3,5)</f>
        <v>0</v>
      </c>
      <c r="I8" s="8">
        <f t="shared" si="4"/>
        <v>0</v>
      </c>
      <c r="J8" s="8">
        <f t="shared" si="4"/>
        <v>0</v>
      </c>
      <c r="K8" s="8">
        <f t="shared" si="4"/>
        <v>0</v>
      </c>
      <c r="L8" s="8">
        <f t="shared" si="4"/>
        <v>1</v>
      </c>
      <c r="M8" s="8">
        <f t="shared" si="4"/>
        <v>0</v>
      </c>
      <c r="N8" s="8">
        <f t="shared" si="4"/>
        <v>0</v>
      </c>
      <c r="O8" s="8">
        <f t="shared" si="4"/>
        <v>0</v>
      </c>
      <c r="P8" s="8">
        <f t="shared" si="4"/>
        <v>1</v>
      </c>
    </row>
    <row r="9" spans="1:16" s="5" customFormat="1" ht="15.75" customHeight="1">
      <c r="A9" s="4"/>
      <c r="B9" s="4"/>
      <c r="C9" s="4"/>
      <c r="D9" s="4"/>
      <c r="E9" s="4"/>
      <c r="F9" s="6" t="s">
        <v>113</v>
      </c>
      <c r="G9" s="8">
        <f>SUM(G4:G8)</f>
        <v>2</v>
      </c>
      <c r="H9" s="8">
        <f t="shared" ref="H9:P9" si="5">SUM(H4:H8)</f>
        <v>2</v>
      </c>
      <c r="I9" s="8">
        <f t="shared" si="5"/>
        <v>2</v>
      </c>
      <c r="J9" s="8">
        <f t="shared" si="5"/>
        <v>2</v>
      </c>
      <c r="K9" s="8">
        <f t="shared" si="5"/>
        <v>2</v>
      </c>
      <c r="L9" s="8">
        <f t="shared" si="5"/>
        <v>2</v>
      </c>
      <c r="M9" s="8">
        <f t="shared" si="5"/>
        <v>2</v>
      </c>
      <c r="N9" s="8">
        <f t="shared" si="5"/>
        <v>2</v>
      </c>
      <c r="O9" s="8">
        <f t="shared" si="5"/>
        <v>2</v>
      </c>
      <c r="P9" s="8">
        <f t="shared" si="5"/>
        <v>1</v>
      </c>
    </row>
    <row r="10" spans="1:16" ht="15.75" customHeight="1">
      <c r="A10" s="3" t="s">
        <v>98</v>
      </c>
      <c r="B10" s="3" t="s">
        <v>99</v>
      </c>
      <c r="C10" s="3" t="s">
        <v>21</v>
      </c>
      <c r="D10" s="3"/>
      <c r="E10" s="3" t="s">
        <v>100</v>
      </c>
      <c r="F10" s="3" t="s">
        <v>101</v>
      </c>
      <c r="G10" s="3">
        <v>1</v>
      </c>
      <c r="H10" s="3">
        <v>3</v>
      </c>
      <c r="I10" s="3">
        <v>3</v>
      </c>
      <c r="J10" s="3">
        <v>4</v>
      </c>
      <c r="K10" s="3">
        <v>1</v>
      </c>
      <c r="L10" s="3">
        <v>4</v>
      </c>
      <c r="M10" s="3">
        <v>4</v>
      </c>
      <c r="N10" s="3">
        <v>4</v>
      </c>
      <c r="O10" s="3">
        <v>3</v>
      </c>
      <c r="P10" s="2">
        <v>2</v>
      </c>
    </row>
    <row r="11" spans="1:16" ht="15.75" customHeight="1">
      <c r="A11" s="3" t="s">
        <v>34</v>
      </c>
      <c r="B11" s="3" t="s">
        <v>35</v>
      </c>
      <c r="C11" s="3" t="s">
        <v>36</v>
      </c>
      <c r="D11" s="3"/>
      <c r="E11" s="3" t="s">
        <v>25</v>
      </c>
      <c r="F11" s="3" t="s">
        <v>37</v>
      </c>
      <c r="G11" s="3">
        <v>4</v>
      </c>
      <c r="H11" s="3">
        <v>5</v>
      </c>
      <c r="I11" s="3">
        <v>5</v>
      </c>
      <c r="J11" s="3">
        <v>4</v>
      </c>
      <c r="K11" s="3">
        <v>5</v>
      </c>
      <c r="L11" s="3">
        <v>5</v>
      </c>
      <c r="M11" s="3">
        <v>5</v>
      </c>
      <c r="N11" s="3">
        <v>5</v>
      </c>
      <c r="O11" s="3">
        <v>5</v>
      </c>
      <c r="P11" s="2">
        <v>5</v>
      </c>
    </row>
    <row r="12" spans="1:16" ht="15.75" customHeight="1">
      <c r="A12" s="3" t="s">
        <v>50</v>
      </c>
      <c r="B12" s="3" t="s">
        <v>48</v>
      </c>
      <c r="C12" s="3" t="s">
        <v>36</v>
      </c>
      <c r="D12" s="3">
        <v>220301</v>
      </c>
      <c r="E12" s="3" t="s">
        <v>25</v>
      </c>
      <c r="F12" s="3" t="s">
        <v>103</v>
      </c>
      <c r="G12" s="3">
        <v>5</v>
      </c>
      <c r="H12" s="3">
        <v>3</v>
      </c>
      <c r="I12" s="3">
        <v>5</v>
      </c>
      <c r="J12" s="3">
        <v>4</v>
      </c>
      <c r="K12" s="3">
        <v>4</v>
      </c>
      <c r="L12" s="3">
        <v>5</v>
      </c>
      <c r="M12" s="3">
        <v>5</v>
      </c>
      <c r="N12" s="3">
        <v>4</v>
      </c>
      <c r="O12" s="3">
        <v>4</v>
      </c>
      <c r="P12" s="2">
        <v>2</v>
      </c>
    </row>
    <row r="13" spans="1:16" ht="15.75" customHeight="1">
      <c r="A13" s="3" t="s">
        <v>57</v>
      </c>
      <c r="B13" s="3" t="s">
        <v>52</v>
      </c>
      <c r="C13" s="3" t="s">
        <v>21</v>
      </c>
      <c r="D13" s="3" t="s">
        <v>53</v>
      </c>
      <c r="E13" s="3" t="s">
        <v>25</v>
      </c>
      <c r="F13" s="3" t="s">
        <v>58</v>
      </c>
      <c r="G13" s="3">
        <v>5</v>
      </c>
      <c r="H13" s="3">
        <v>5</v>
      </c>
      <c r="I13" s="3">
        <v>5</v>
      </c>
      <c r="J13" s="3">
        <v>5</v>
      </c>
      <c r="K13" s="3">
        <v>4</v>
      </c>
      <c r="L13" s="3">
        <v>5</v>
      </c>
      <c r="M13" s="3">
        <v>5</v>
      </c>
      <c r="N13" s="3">
        <v>5</v>
      </c>
      <c r="O13" s="3">
        <v>4</v>
      </c>
      <c r="P13" s="2">
        <v>2</v>
      </c>
    </row>
    <row r="14" spans="1:16" ht="15.75" customHeight="1">
      <c r="A14" s="3" t="s">
        <v>93</v>
      </c>
      <c r="B14" s="3" t="s">
        <v>91</v>
      </c>
      <c r="C14" s="3" t="s">
        <v>21</v>
      </c>
      <c r="D14" s="3"/>
      <c r="E14" s="3" t="s">
        <v>25</v>
      </c>
      <c r="F14" s="3" t="s">
        <v>94</v>
      </c>
      <c r="G14" s="3">
        <v>5</v>
      </c>
      <c r="H14" s="3">
        <v>5</v>
      </c>
      <c r="I14" s="3">
        <v>5</v>
      </c>
      <c r="J14" s="3">
        <v>5</v>
      </c>
      <c r="K14" s="3">
        <v>5</v>
      </c>
      <c r="L14" s="3">
        <v>5</v>
      </c>
      <c r="M14" s="3">
        <v>5</v>
      </c>
      <c r="N14" s="3">
        <v>5</v>
      </c>
      <c r="O14" s="3">
        <v>5</v>
      </c>
      <c r="P14" s="2">
        <v>4</v>
      </c>
    </row>
    <row r="15" spans="1:16" ht="15.75" customHeight="1">
      <c r="A15" s="3" t="s">
        <v>83</v>
      </c>
      <c r="B15" s="3" t="s">
        <v>84</v>
      </c>
      <c r="C15" s="3" t="s">
        <v>85</v>
      </c>
      <c r="D15" s="3">
        <v>210294</v>
      </c>
      <c r="E15" s="3" t="s">
        <v>25</v>
      </c>
      <c r="F15" s="3" t="s">
        <v>86</v>
      </c>
      <c r="G15" s="3">
        <v>5</v>
      </c>
      <c r="H15" s="3">
        <v>5</v>
      </c>
      <c r="I15" s="3">
        <v>5</v>
      </c>
      <c r="J15" s="3">
        <v>5</v>
      </c>
      <c r="K15" s="3">
        <v>2</v>
      </c>
      <c r="L15" s="3">
        <v>5</v>
      </c>
      <c r="M15" s="3">
        <v>5</v>
      </c>
      <c r="N15" s="3">
        <v>5</v>
      </c>
      <c r="O15" s="3">
        <v>3</v>
      </c>
      <c r="P15" s="2">
        <v>5</v>
      </c>
    </row>
    <row r="16" spans="1:16" ht="15.75" customHeight="1" thickBot="1">
      <c r="A16" s="3" t="s">
        <v>41</v>
      </c>
      <c r="B16" s="3" t="s">
        <v>42</v>
      </c>
      <c r="C16" s="3" t="s">
        <v>36</v>
      </c>
      <c r="D16" s="3">
        <v>220271</v>
      </c>
      <c r="E16" s="3" t="s">
        <v>25</v>
      </c>
      <c r="F16" s="3" t="s">
        <v>43</v>
      </c>
      <c r="G16" s="3">
        <v>5</v>
      </c>
      <c r="H16" s="3">
        <v>5</v>
      </c>
      <c r="I16" s="3">
        <v>5</v>
      </c>
      <c r="J16" s="3">
        <v>5</v>
      </c>
      <c r="K16" s="3">
        <v>4</v>
      </c>
      <c r="L16" s="3">
        <v>5</v>
      </c>
      <c r="M16" s="3">
        <v>5</v>
      </c>
      <c r="N16" s="3">
        <v>5</v>
      </c>
      <c r="O16" s="3">
        <v>5</v>
      </c>
      <c r="P16" s="2">
        <v>1</v>
      </c>
    </row>
    <row r="17" spans="1:16" ht="15.75" customHeight="1" thickBot="1">
      <c r="A17" s="3"/>
      <c r="B17" s="3"/>
      <c r="C17" s="3"/>
      <c r="D17" s="3"/>
      <c r="E17" s="3"/>
      <c r="F17" s="7" t="s">
        <v>108</v>
      </c>
      <c r="G17" s="8">
        <f>COUNTIF(G10:G16,1)</f>
        <v>1</v>
      </c>
      <c r="H17" s="8">
        <f t="shared" ref="H17:P17" si="6">COUNTIF(H10:H16,1)</f>
        <v>0</v>
      </c>
      <c r="I17" s="8">
        <f t="shared" si="6"/>
        <v>0</v>
      </c>
      <c r="J17" s="8">
        <f t="shared" si="6"/>
        <v>0</v>
      </c>
      <c r="K17" s="8">
        <f t="shared" si="6"/>
        <v>1</v>
      </c>
      <c r="L17" s="8">
        <f t="shared" si="6"/>
        <v>0</v>
      </c>
      <c r="M17" s="8">
        <f t="shared" si="6"/>
        <v>0</v>
      </c>
      <c r="N17" s="8">
        <f t="shared" si="6"/>
        <v>0</v>
      </c>
      <c r="O17" s="8">
        <f t="shared" si="6"/>
        <v>0</v>
      </c>
      <c r="P17" s="8">
        <f t="shared" si="6"/>
        <v>1</v>
      </c>
    </row>
    <row r="18" spans="1:16" ht="15.75" customHeight="1" thickBot="1">
      <c r="A18" s="3"/>
      <c r="B18" s="3"/>
      <c r="C18" s="3"/>
      <c r="D18" s="3"/>
      <c r="E18" s="3"/>
      <c r="F18" s="9" t="s">
        <v>109</v>
      </c>
      <c r="G18" s="8">
        <f>COUNTIF(G10:G16,2)</f>
        <v>0</v>
      </c>
      <c r="H18" s="8">
        <f t="shared" ref="H18:P18" si="7">COUNTIF(H10:H16,2)</f>
        <v>0</v>
      </c>
      <c r="I18" s="8">
        <f t="shared" si="7"/>
        <v>0</v>
      </c>
      <c r="J18" s="8">
        <f t="shared" si="7"/>
        <v>0</v>
      </c>
      <c r="K18" s="8">
        <f t="shared" si="7"/>
        <v>1</v>
      </c>
      <c r="L18" s="8">
        <f t="shared" si="7"/>
        <v>0</v>
      </c>
      <c r="M18" s="8">
        <f t="shared" si="7"/>
        <v>0</v>
      </c>
      <c r="N18" s="8">
        <f t="shared" si="7"/>
        <v>0</v>
      </c>
      <c r="O18" s="8">
        <f t="shared" si="7"/>
        <v>0</v>
      </c>
      <c r="P18" s="8">
        <f t="shared" si="7"/>
        <v>3</v>
      </c>
    </row>
    <row r="19" spans="1:16" ht="15.75" customHeight="1" thickBot="1">
      <c r="A19" s="3"/>
      <c r="B19" s="3"/>
      <c r="C19" s="3"/>
      <c r="D19" s="3"/>
      <c r="E19" s="3"/>
      <c r="F19" s="9" t="s">
        <v>110</v>
      </c>
      <c r="G19" s="8">
        <f>COUNTIF(G10:G16,3)</f>
        <v>0</v>
      </c>
      <c r="H19" s="8">
        <f t="shared" ref="H19:P19" si="8">COUNTIF(H10:H16,3)</f>
        <v>2</v>
      </c>
      <c r="I19" s="8">
        <f t="shared" si="8"/>
        <v>1</v>
      </c>
      <c r="J19" s="8">
        <f t="shared" si="8"/>
        <v>0</v>
      </c>
      <c r="K19" s="8">
        <f t="shared" si="8"/>
        <v>0</v>
      </c>
      <c r="L19" s="8">
        <f t="shared" si="8"/>
        <v>0</v>
      </c>
      <c r="M19" s="8">
        <f t="shared" si="8"/>
        <v>0</v>
      </c>
      <c r="N19" s="8">
        <f t="shared" si="8"/>
        <v>0</v>
      </c>
      <c r="O19" s="8">
        <f t="shared" si="8"/>
        <v>2</v>
      </c>
      <c r="P19" s="8">
        <f t="shared" si="8"/>
        <v>0</v>
      </c>
    </row>
    <row r="20" spans="1:16" ht="15.75" customHeight="1" thickBot="1">
      <c r="A20" s="3"/>
      <c r="B20" s="3"/>
      <c r="C20" s="3"/>
      <c r="D20" s="3"/>
      <c r="E20" s="3"/>
      <c r="F20" s="9" t="s">
        <v>111</v>
      </c>
      <c r="G20" s="8">
        <f>COUNTIF(G10:G16,4)</f>
        <v>1</v>
      </c>
      <c r="H20" s="8">
        <f t="shared" ref="H20:P20" si="9">COUNTIF(H10:H16,4)</f>
        <v>0</v>
      </c>
      <c r="I20" s="8">
        <f t="shared" si="9"/>
        <v>0</v>
      </c>
      <c r="J20" s="8">
        <f t="shared" si="9"/>
        <v>3</v>
      </c>
      <c r="K20" s="8">
        <f t="shared" si="9"/>
        <v>3</v>
      </c>
      <c r="L20" s="8">
        <f t="shared" si="9"/>
        <v>1</v>
      </c>
      <c r="M20" s="8">
        <f t="shared" si="9"/>
        <v>1</v>
      </c>
      <c r="N20" s="8">
        <f t="shared" si="9"/>
        <v>2</v>
      </c>
      <c r="O20" s="8">
        <f t="shared" si="9"/>
        <v>2</v>
      </c>
      <c r="P20" s="8">
        <f t="shared" si="9"/>
        <v>1</v>
      </c>
    </row>
    <row r="21" spans="1:16" ht="15.75" customHeight="1" thickBot="1">
      <c r="A21" s="3"/>
      <c r="B21" s="3"/>
      <c r="C21" s="3"/>
      <c r="D21" s="3"/>
      <c r="E21" s="3"/>
      <c r="F21" s="9" t="s">
        <v>112</v>
      </c>
      <c r="G21" s="8">
        <f>COUNTIF(G10:G16,5)</f>
        <v>5</v>
      </c>
      <c r="H21" s="8">
        <f t="shared" ref="H21:P21" si="10">COUNTIF(H10:H16,5)</f>
        <v>5</v>
      </c>
      <c r="I21" s="8">
        <f t="shared" si="10"/>
        <v>6</v>
      </c>
      <c r="J21" s="8">
        <f t="shared" si="10"/>
        <v>4</v>
      </c>
      <c r="K21" s="8">
        <f t="shared" si="10"/>
        <v>2</v>
      </c>
      <c r="L21" s="8">
        <f t="shared" si="10"/>
        <v>6</v>
      </c>
      <c r="M21" s="8">
        <f t="shared" si="10"/>
        <v>6</v>
      </c>
      <c r="N21" s="8">
        <f t="shared" si="10"/>
        <v>5</v>
      </c>
      <c r="O21" s="8">
        <f t="shared" si="10"/>
        <v>3</v>
      </c>
      <c r="P21" s="8">
        <f t="shared" si="10"/>
        <v>2</v>
      </c>
    </row>
    <row r="22" spans="1:16" ht="15.75" customHeight="1">
      <c r="A22" s="3"/>
      <c r="B22" s="3"/>
      <c r="C22" s="3"/>
      <c r="D22" s="3"/>
      <c r="E22" s="3"/>
      <c r="F22" s="6" t="s">
        <v>113</v>
      </c>
      <c r="G22" s="8">
        <f>SUM(G17:G21)</f>
        <v>7</v>
      </c>
      <c r="H22" s="8">
        <f t="shared" ref="H22:P22" si="11">SUM(H17:H21)</f>
        <v>7</v>
      </c>
      <c r="I22" s="8">
        <f t="shared" si="11"/>
        <v>7</v>
      </c>
      <c r="J22" s="8">
        <f t="shared" si="11"/>
        <v>7</v>
      </c>
      <c r="K22" s="8">
        <f t="shared" si="11"/>
        <v>7</v>
      </c>
      <c r="L22" s="8">
        <f t="shared" si="11"/>
        <v>7</v>
      </c>
      <c r="M22" s="8">
        <f t="shared" si="11"/>
        <v>7</v>
      </c>
      <c r="N22" s="8">
        <f t="shared" si="11"/>
        <v>7</v>
      </c>
      <c r="O22" s="8">
        <f t="shared" si="11"/>
        <v>7</v>
      </c>
      <c r="P22" s="8">
        <f t="shared" si="11"/>
        <v>7</v>
      </c>
    </row>
    <row r="23" spans="1:16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</row>
    <row r="24" spans="1:16" s="5" customFormat="1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6"/>
    </row>
    <row r="25" spans="1:16" ht="15.75" customHeight="1">
      <c r="A25" s="3" t="s">
        <v>44</v>
      </c>
      <c r="B25" s="3" t="s">
        <v>45</v>
      </c>
      <c r="C25" s="3" t="s">
        <v>36</v>
      </c>
      <c r="D25" s="3">
        <v>220290</v>
      </c>
      <c r="E25" s="3" t="s">
        <v>40</v>
      </c>
      <c r="F25" s="3" t="s">
        <v>46</v>
      </c>
      <c r="G25" s="3">
        <v>3</v>
      </c>
      <c r="H25" s="3">
        <v>4</v>
      </c>
      <c r="I25" s="3">
        <v>4</v>
      </c>
      <c r="J25" s="3">
        <v>5</v>
      </c>
      <c r="K25" s="3">
        <v>5</v>
      </c>
      <c r="L25" s="3">
        <v>5</v>
      </c>
      <c r="M25" s="3">
        <v>4</v>
      </c>
      <c r="N25" s="3">
        <v>4</v>
      </c>
      <c r="O25" s="3">
        <v>3</v>
      </c>
      <c r="P25" s="2">
        <v>5</v>
      </c>
    </row>
    <row r="26" spans="1:16" ht="15.75" customHeight="1">
      <c r="A26" s="3" t="s">
        <v>51</v>
      </c>
      <c r="B26" s="3" t="s">
        <v>52</v>
      </c>
      <c r="C26" s="3" t="s">
        <v>21</v>
      </c>
      <c r="D26" s="3" t="s">
        <v>53</v>
      </c>
      <c r="E26" s="3" t="s">
        <v>40</v>
      </c>
      <c r="F26" s="3" t="s">
        <v>54</v>
      </c>
      <c r="G26" s="3">
        <v>5</v>
      </c>
      <c r="H26" s="3">
        <v>5</v>
      </c>
      <c r="I26" s="3">
        <v>5</v>
      </c>
      <c r="J26" s="3">
        <v>5</v>
      </c>
      <c r="K26" s="3">
        <v>4</v>
      </c>
      <c r="L26" s="3">
        <v>5</v>
      </c>
      <c r="M26" s="3">
        <v>5</v>
      </c>
      <c r="N26" s="3">
        <v>5</v>
      </c>
      <c r="O26" s="3">
        <v>4</v>
      </c>
      <c r="P26" s="2">
        <v>5</v>
      </c>
    </row>
    <row r="27" spans="1:16" ht="15.75" customHeight="1">
      <c r="A27" s="3" t="s">
        <v>65</v>
      </c>
      <c r="B27" s="3" t="s">
        <v>66</v>
      </c>
      <c r="C27" s="3" t="s">
        <v>21</v>
      </c>
      <c r="D27" s="3" t="s">
        <v>67</v>
      </c>
      <c r="E27" s="3" t="s">
        <v>40</v>
      </c>
      <c r="F27" s="3" t="s">
        <v>54</v>
      </c>
      <c r="G27" s="3">
        <v>1</v>
      </c>
      <c r="H27" s="3">
        <v>2</v>
      </c>
      <c r="I27" s="3">
        <v>1</v>
      </c>
      <c r="J27" s="3">
        <v>1</v>
      </c>
      <c r="K27" s="3">
        <v>1</v>
      </c>
      <c r="L27" s="3">
        <v>2</v>
      </c>
      <c r="M27" s="3">
        <v>1</v>
      </c>
      <c r="N27" s="3">
        <v>1</v>
      </c>
      <c r="O27" s="3">
        <v>1</v>
      </c>
      <c r="P27" s="2">
        <v>5</v>
      </c>
    </row>
    <row r="28" spans="1:16" ht="15.75" customHeight="1">
      <c r="A28" s="3" t="s">
        <v>81</v>
      </c>
      <c r="B28" s="3" t="s">
        <v>104</v>
      </c>
      <c r="C28" s="3" t="s">
        <v>21</v>
      </c>
      <c r="D28" s="3">
        <v>220962</v>
      </c>
      <c r="E28" s="3" t="s">
        <v>40</v>
      </c>
      <c r="F28" s="3" t="s">
        <v>82</v>
      </c>
      <c r="G28" s="3">
        <v>5</v>
      </c>
      <c r="H28" s="3">
        <v>5</v>
      </c>
      <c r="I28" s="3">
        <v>5</v>
      </c>
      <c r="J28" s="3">
        <v>5</v>
      </c>
      <c r="K28" s="3">
        <v>5</v>
      </c>
      <c r="L28" s="3">
        <v>5</v>
      </c>
      <c r="M28" s="3">
        <v>4</v>
      </c>
      <c r="N28" s="3">
        <v>4</v>
      </c>
      <c r="O28" s="3">
        <v>3</v>
      </c>
      <c r="P28" s="2">
        <v>5</v>
      </c>
    </row>
    <row r="29" spans="1:16" ht="15.75" customHeight="1">
      <c r="A29" s="3" t="s">
        <v>38</v>
      </c>
      <c r="B29" s="3" t="s">
        <v>39</v>
      </c>
      <c r="C29" s="3" t="s">
        <v>21</v>
      </c>
      <c r="D29" s="3">
        <v>220285</v>
      </c>
      <c r="E29" s="3" t="s">
        <v>40</v>
      </c>
      <c r="F29" s="3" t="s">
        <v>82</v>
      </c>
      <c r="G29" s="3">
        <v>5</v>
      </c>
      <c r="H29" s="3">
        <v>3</v>
      </c>
      <c r="I29" s="3">
        <v>5</v>
      </c>
      <c r="J29" s="3">
        <v>5</v>
      </c>
      <c r="K29" s="3">
        <v>3</v>
      </c>
      <c r="L29" s="3">
        <v>5</v>
      </c>
      <c r="M29" s="3">
        <v>4</v>
      </c>
      <c r="N29" s="3">
        <v>4</v>
      </c>
      <c r="O29" s="3">
        <v>1</v>
      </c>
      <c r="P29" s="2">
        <v>1</v>
      </c>
    </row>
    <row r="30" spans="1:16" ht="15.75" customHeight="1">
      <c r="A30" s="3" t="s">
        <v>87</v>
      </c>
      <c r="B30" s="3" t="s">
        <v>88</v>
      </c>
      <c r="C30" s="3" t="s">
        <v>21</v>
      </c>
      <c r="D30" s="3"/>
      <c r="E30" s="3" t="s">
        <v>40</v>
      </c>
      <c r="F30" s="3" t="s">
        <v>89</v>
      </c>
      <c r="G30" s="3">
        <v>5</v>
      </c>
      <c r="H30" s="3">
        <v>5</v>
      </c>
      <c r="I30" s="3">
        <v>5</v>
      </c>
      <c r="J30" s="3">
        <v>5</v>
      </c>
      <c r="K30" s="3">
        <v>5</v>
      </c>
      <c r="L30" s="3">
        <v>5</v>
      </c>
      <c r="M30" s="3">
        <v>5</v>
      </c>
      <c r="N30" s="3">
        <v>4</v>
      </c>
      <c r="O30" s="3">
        <v>5</v>
      </c>
      <c r="P30" s="2">
        <v>2</v>
      </c>
    </row>
    <row r="31" spans="1:16" ht="15.75" customHeight="1">
      <c r="A31" s="3" t="s">
        <v>71</v>
      </c>
      <c r="B31" s="3" t="s">
        <v>72</v>
      </c>
      <c r="C31" s="3" t="s">
        <v>21</v>
      </c>
      <c r="D31" s="3" t="s">
        <v>53</v>
      </c>
      <c r="E31" s="3" t="s">
        <v>40</v>
      </c>
      <c r="F31" s="3" t="s">
        <v>73</v>
      </c>
      <c r="G31" s="3">
        <v>4</v>
      </c>
      <c r="H31" s="3">
        <v>5</v>
      </c>
      <c r="I31" s="3">
        <v>5</v>
      </c>
      <c r="J31" s="3">
        <v>4</v>
      </c>
      <c r="K31" s="3">
        <v>4</v>
      </c>
      <c r="L31" s="3">
        <v>5</v>
      </c>
      <c r="M31" s="3">
        <v>4</v>
      </c>
      <c r="N31" s="3">
        <v>5</v>
      </c>
      <c r="O31" s="3">
        <v>4</v>
      </c>
      <c r="P31" s="2">
        <v>1</v>
      </c>
    </row>
    <row r="32" spans="1:16" ht="15.75" customHeight="1">
      <c r="A32" s="3" t="s">
        <v>78</v>
      </c>
      <c r="B32" s="3" t="s">
        <v>79</v>
      </c>
      <c r="C32" s="3" t="s">
        <v>21</v>
      </c>
      <c r="D32" s="3">
        <v>220295</v>
      </c>
      <c r="E32" s="3" t="s">
        <v>40</v>
      </c>
      <c r="F32" s="3" t="s">
        <v>80</v>
      </c>
      <c r="G32" s="3">
        <v>4</v>
      </c>
      <c r="H32" s="3">
        <v>5</v>
      </c>
      <c r="I32" s="3">
        <v>5</v>
      </c>
      <c r="J32" s="3">
        <v>4</v>
      </c>
      <c r="K32" s="3">
        <v>1</v>
      </c>
      <c r="L32" s="3">
        <v>4</v>
      </c>
      <c r="M32" s="3">
        <v>3</v>
      </c>
      <c r="N32" s="3">
        <v>5</v>
      </c>
      <c r="O32" s="3">
        <v>1</v>
      </c>
      <c r="P32" s="2">
        <v>5</v>
      </c>
    </row>
    <row r="33" spans="1:16" ht="15.75" customHeight="1" thickBot="1">
      <c r="A33" s="3" t="s">
        <v>47</v>
      </c>
      <c r="B33" s="3" t="s">
        <v>48</v>
      </c>
      <c r="C33" s="3" t="s">
        <v>36</v>
      </c>
      <c r="D33" s="3">
        <v>220301</v>
      </c>
      <c r="E33" s="3" t="s">
        <v>40</v>
      </c>
      <c r="F33" s="3" t="s">
        <v>102</v>
      </c>
      <c r="G33" s="3">
        <v>4</v>
      </c>
      <c r="H33" s="3">
        <v>5</v>
      </c>
      <c r="I33" s="3">
        <v>5</v>
      </c>
      <c r="J33" s="3">
        <v>4</v>
      </c>
      <c r="K33" s="3">
        <v>4</v>
      </c>
      <c r="L33" s="3">
        <v>5</v>
      </c>
      <c r="M33" s="3">
        <v>5</v>
      </c>
      <c r="N33" s="3">
        <v>5</v>
      </c>
      <c r="O33" s="3">
        <v>3</v>
      </c>
      <c r="P33" s="2">
        <v>2</v>
      </c>
    </row>
    <row r="34" spans="1:16" ht="15.75" customHeight="1" thickBot="1">
      <c r="A34" s="3"/>
      <c r="B34" s="3"/>
      <c r="C34" s="3"/>
      <c r="D34" s="3"/>
      <c r="E34" s="3"/>
      <c r="F34" s="7" t="s">
        <v>108</v>
      </c>
      <c r="G34" s="8">
        <f>COUNTIF(G25:G33,1)</f>
        <v>1</v>
      </c>
      <c r="H34" s="8">
        <f t="shared" ref="H34:P34" si="12">COUNTIF(H25:H33,1)</f>
        <v>0</v>
      </c>
      <c r="I34" s="8">
        <f t="shared" si="12"/>
        <v>1</v>
      </c>
      <c r="J34" s="8">
        <f t="shared" si="12"/>
        <v>1</v>
      </c>
      <c r="K34" s="8">
        <f t="shared" si="12"/>
        <v>2</v>
      </c>
      <c r="L34" s="8">
        <f t="shared" si="12"/>
        <v>0</v>
      </c>
      <c r="M34" s="8">
        <f t="shared" si="12"/>
        <v>1</v>
      </c>
      <c r="N34" s="8">
        <f t="shared" si="12"/>
        <v>1</v>
      </c>
      <c r="O34" s="8">
        <f t="shared" si="12"/>
        <v>3</v>
      </c>
      <c r="P34" s="8">
        <f t="shared" si="12"/>
        <v>2</v>
      </c>
    </row>
    <row r="35" spans="1:16" ht="15.75" customHeight="1" thickBot="1">
      <c r="A35" s="3"/>
      <c r="B35" s="3"/>
      <c r="C35" s="3"/>
      <c r="D35" s="3"/>
      <c r="E35" s="3"/>
      <c r="F35" s="9" t="s">
        <v>109</v>
      </c>
      <c r="G35" s="8">
        <f>COUNTIF(G25:G33,2)</f>
        <v>0</v>
      </c>
      <c r="H35" s="8">
        <f t="shared" ref="H35:P35" si="13">COUNTIF(H25:H33,2)</f>
        <v>1</v>
      </c>
      <c r="I35" s="8">
        <f t="shared" si="13"/>
        <v>0</v>
      </c>
      <c r="J35" s="8">
        <f t="shared" si="13"/>
        <v>0</v>
      </c>
      <c r="K35" s="8">
        <f t="shared" si="13"/>
        <v>0</v>
      </c>
      <c r="L35" s="8">
        <f t="shared" si="13"/>
        <v>1</v>
      </c>
      <c r="M35" s="8">
        <f t="shared" si="13"/>
        <v>0</v>
      </c>
      <c r="N35" s="8">
        <f t="shared" si="13"/>
        <v>0</v>
      </c>
      <c r="O35" s="8">
        <f t="shared" si="13"/>
        <v>0</v>
      </c>
      <c r="P35" s="8">
        <f t="shared" si="13"/>
        <v>2</v>
      </c>
    </row>
    <row r="36" spans="1:16" ht="15.75" customHeight="1" thickBot="1">
      <c r="A36" s="3"/>
      <c r="B36" s="3"/>
      <c r="C36" s="3"/>
      <c r="D36" s="3"/>
      <c r="E36" s="3"/>
      <c r="F36" s="9" t="s">
        <v>110</v>
      </c>
      <c r="G36" s="8">
        <f>COUNTIF(G25:G33,3)</f>
        <v>1</v>
      </c>
      <c r="H36" s="8">
        <f t="shared" ref="H36:P36" si="14">COUNTIF(H25:H33,3)</f>
        <v>1</v>
      </c>
      <c r="I36" s="8">
        <f t="shared" si="14"/>
        <v>0</v>
      </c>
      <c r="J36" s="8">
        <f t="shared" si="14"/>
        <v>0</v>
      </c>
      <c r="K36" s="8">
        <f t="shared" si="14"/>
        <v>1</v>
      </c>
      <c r="L36" s="8">
        <f t="shared" si="14"/>
        <v>0</v>
      </c>
      <c r="M36" s="8">
        <f t="shared" si="14"/>
        <v>1</v>
      </c>
      <c r="N36" s="8">
        <f t="shared" si="14"/>
        <v>0</v>
      </c>
      <c r="O36" s="8">
        <f t="shared" si="14"/>
        <v>3</v>
      </c>
      <c r="P36" s="8">
        <f t="shared" si="14"/>
        <v>0</v>
      </c>
    </row>
    <row r="37" spans="1:16" ht="15.75" customHeight="1" thickBot="1">
      <c r="A37" s="3"/>
      <c r="B37" s="3"/>
      <c r="C37" s="3"/>
      <c r="D37" s="3"/>
      <c r="E37" s="3"/>
      <c r="F37" s="9" t="s">
        <v>111</v>
      </c>
      <c r="G37" s="8">
        <f>COUNTIF(G25:G33,4)</f>
        <v>3</v>
      </c>
      <c r="H37" s="8">
        <f t="shared" ref="H37:P37" si="15">COUNTIF(H25:H33,4)</f>
        <v>1</v>
      </c>
      <c r="I37" s="8">
        <f t="shared" si="15"/>
        <v>1</v>
      </c>
      <c r="J37" s="8">
        <f t="shared" si="15"/>
        <v>3</v>
      </c>
      <c r="K37" s="8">
        <f t="shared" si="15"/>
        <v>3</v>
      </c>
      <c r="L37" s="8">
        <f t="shared" si="15"/>
        <v>1</v>
      </c>
      <c r="M37" s="8">
        <f t="shared" si="15"/>
        <v>4</v>
      </c>
      <c r="N37" s="8">
        <f t="shared" si="15"/>
        <v>4</v>
      </c>
      <c r="O37" s="8">
        <f t="shared" si="15"/>
        <v>2</v>
      </c>
      <c r="P37" s="8">
        <f t="shared" si="15"/>
        <v>0</v>
      </c>
    </row>
    <row r="38" spans="1:16" ht="15.75" customHeight="1" thickBot="1">
      <c r="A38" s="3"/>
      <c r="B38" s="3"/>
      <c r="C38" s="3"/>
      <c r="D38" s="3"/>
      <c r="E38" s="3"/>
      <c r="F38" s="9" t="s">
        <v>112</v>
      </c>
      <c r="G38" s="8">
        <f>COUNTIF(G25:G33,5)</f>
        <v>4</v>
      </c>
      <c r="H38" s="8">
        <f t="shared" ref="H38:P38" si="16">COUNTIF(H25:H33,5)</f>
        <v>6</v>
      </c>
      <c r="I38" s="8">
        <f t="shared" si="16"/>
        <v>7</v>
      </c>
      <c r="J38" s="8">
        <f t="shared" si="16"/>
        <v>5</v>
      </c>
      <c r="K38" s="8">
        <f t="shared" si="16"/>
        <v>3</v>
      </c>
      <c r="L38" s="8">
        <f t="shared" si="16"/>
        <v>7</v>
      </c>
      <c r="M38" s="8">
        <f t="shared" si="16"/>
        <v>3</v>
      </c>
      <c r="N38" s="8">
        <f t="shared" si="16"/>
        <v>4</v>
      </c>
      <c r="O38" s="8">
        <f t="shared" si="16"/>
        <v>1</v>
      </c>
      <c r="P38" s="8">
        <f t="shared" si="16"/>
        <v>5</v>
      </c>
    </row>
    <row r="39" spans="1:16" ht="15.75" customHeight="1">
      <c r="A39" s="3"/>
      <c r="B39" s="3"/>
      <c r="C39" s="3"/>
      <c r="D39" s="3"/>
      <c r="E39" s="3"/>
      <c r="F39" s="6" t="s">
        <v>113</v>
      </c>
      <c r="G39" s="8">
        <f>SUM(G34:G38)</f>
        <v>9</v>
      </c>
      <c r="H39" s="8">
        <f t="shared" ref="H39:P39" si="17">SUM(H34:H38)</f>
        <v>9</v>
      </c>
      <c r="I39" s="8">
        <f t="shared" si="17"/>
        <v>9</v>
      </c>
      <c r="J39" s="8">
        <f t="shared" si="17"/>
        <v>9</v>
      </c>
      <c r="K39" s="8">
        <f t="shared" si="17"/>
        <v>9</v>
      </c>
      <c r="L39" s="8">
        <f t="shared" si="17"/>
        <v>9</v>
      </c>
      <c r="M39" s="8">
        <f t="shared" si="17"/>
        <v>9</v>
      </c>
      <c r="N39" s="8">
        <f t="shared" si="17"/>
        <v>9</v>
      </c>
      <c r="O39" s="8">
        <f t="shared" si="17"/>
        <v>9</v>
      </c>
      <c r="P39" s="8">
        <f t="shared" si="17"/>
        <v>9</v>
      </c>
    </row>
    <row r="40" spans="1:1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"/>
    </row>
    <row r="41" spans="1:16" s="5" customFormat="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6"/>
    </row>
    <row r="42" spans="1:16" ht="15.75" customHeight="1">
      <c r="A42" s="3" t="s">
        <v>74</v>
      </c>
      <c r="B42" s="3" t="s">
        <v>52</v>
      </c>
      <c r="C42" s="3" t="s">
        <v>21</v>
      </c>
      <c r="D42" s="3" t="s">
        <v>53</v>
      </c>
      <c r="E42" s="3" t="s">
        <v>16</v>
      </c>
      <c r="F42" s="3" t="s">
        <v>17</v>
      </c>
      <c r="G42" s="3">
        <v>5</v>
      </c>
      <c r="H42" s="3">
        <v>5</v>
      </c>
      <c r="I42" s="3">
        <v>5</v>
      </c>
      <c r="J42" s="3">
        <v>5</v>
      </c>
      <c r="K42" s="3">
        <v>5</v>
      </c>
      <c r="L42" s="3">
        <v>5</v>
      </c>
      <c r="M42" s="3">
        <v>5</v>
      </c>
      <c r="N42" s="3">
        <v>5</v>
      </c>
      <c r="O42" s="3">
        <v>4</v>
      </c>
      <c r="P42" s="2">
        <v>1</v>
      </c>
    </row>
    <row r="43" spans="1:16" ht="15.75" customHeight="1" thickBot="1">
      <c r="A43" s="3" t="s">
        <v>95</v>
      </c>
      <c r="B43" s="3" t="s">
        <v>88</v>
      </c>
      <c r="C43" s="3" t="s">
        <v>21</v>
      </c>
      <c r="D43" s="3"/>
      <c r="E43" s="3" t="s">
        <v>16</v>
      </c>
      <c r="F43" s="3" t="s">
        <v>17</v>
      </c>
      <c r="G43" s="3">
        <v>3</v>
      </c>
      <c r="H43" s="3">
        <v>2</v>
      </c>
      <c r="I43" s="3">
        <v>1</v>
      </c>
      <c r="J43" s="3">
        <v>4</v>
      </c>
      <c r="K43" s="3">
        <v>1</v>
      </c>
      <c r="L43" s="3">
        <v>5</v>
      </c>
      <c r="M43" s="3">
        <v>1</v>
      </c>
      <c r="N43" s="3">
        <v>5</v>
      </c>
      <c r="O43" s="3">
        <v>4</v>
      </c>
      <c r="P43" s="2">
        <v>2</v>
      </c>
    </row>
    <row r="44" spans="1:16" ht="15.75" customHeight="1" thickBot="1">
      <c r="A44" s="3"/>
      <c r="B44" s="3"/>
      <c r="C44" s="3"/>
      <c r="D44" s="3"/>
      <c r="E44" s="3"/>
      <c r="F44" s="7" t="s">
        <v>108</v>
      </c>
      <c r="G44" s="8">
        <f>COUNTIF(G42:G43,1)</f>
        <v>0</v>
      </c>
      <c r="H44" s="8">
        <f t="shared" ref="H44:P44" si="18">COUNTIF(H42:H43,1)</f>
        <v>0</v>
      </c>
      <c r="I44" s="8">
        <f t="shared" si="18"/>
        <v>1</v>
      </c>
      <c r="J44" s="8">
        <f t="shared" si="18"/>
        <v>0</v>
      </c>
      <c r="K44" s="8">
        <f t="shared" si="18"/>
        <v>1</v>
      </c>
      <c r="L44" s="8">
        <f t="shared" si="18"/>
        <v>0</v>
      </c>
      <c r="M44" s="8">
        <f t="shared" si="18"/>
        <v>1</v>
      </c>
      <c r="N44" s="8">
        <f t="shared" si="18"/>
        <v>0</v>
      </c>
      <c r="O44" s="8">
        <f t="shared" si="18"/>
        <v>0</v>
      </c>
      <c r="P44" s="8">
        <f t="shared" si="18"/>
        <v>1</v>
      </c>
    </row>
    <row r="45" spans="1:16" ht="15.75" customHeight="1" thickBot="1">
      <c r="A45" s="3"/>
      <c r="B45" s="3"/>
      <c r="C45" s="3"/>
      <c r="D45" s="3"/>
      <c r="E45" s="3"/>
      <c r="F45" s="9" t="s">
        <v>109</v>
      </c>
      <c r="G45" s="8">
        <f>COUNTIF(G42:G43,2)</f>
        <v>0</v>
      </c>
      <c r="H45" s="8">
        <f t="shared" ref="H45:P45" si="19">COUNTIF(H42:H43,2)</f>
        <v>1</v>
      </c>
      <c r="I45" s="8">
        <f t="shared" si="19"/>
        <v>0</v>
      </c>
      <c r="J45" s="8">
        <f t="shared" si="19"/>
        <v>0</v>
      </c>
      <c r="K45" s="8">
        <f t="shared" si="19"/>
        <v>0</v>
      </c>
      <c r="L45" s="8">
        <f t="shared" si="19"/>
        <v>0</v>
      </c>
      <c r="M45" s="8">
        <f t="shared" si="19"/>
        <v>0</v>
      </c>
      <c r="N45" s="8">
        <f t="shared" si="19"/>
        <v>0</v>
      </c>
      <c r="O45" s="8">
        <f t="shared" si="19"/>
        <v>0</v>
      </c>
      <c r="P45" s="8">
        <f t="shared" si="19"/>
        <v>1</v>
      </c>
    </row>
    <row r="46" spans="1:16" ht="15.75" customHeight="1" thickBot="1">
      <c r="A46" s="3"/>
      <c r="B46" s="3"/>
      <c r="C46" s="3"/>
      <c r="D46" s="3"/>
      <c r="E46" s="3"/>
      <c r="F46" s="9" t="s">
        <v>110</v>
      </c>
      <c r="G46" s="8">
        <f>COUNTIF(G42:G43,3)</f>
        <v>1</v>
      </c>
      <c r="H46" s="8">
        <f t="shared" ref="H46:P46" si="20">COUNTIF(H42:H43,3)</f>
        <v>0</v>
      </c>
      <c r="I46" s="8">
        <f t="shared" si="20"/>
        <v>0</v>
      </c>
      <c r="J46" s="8">
        <f t="shared" si="20"/>
        <v>0</v>
      </c>
      <c r="K46" s="8">
        <f t="shared" si="20"/>
        <v>0</v>
      </c>
      <c r="L46" s="8">
        <f t="shared" si="20"/>
        <v>0</v>
      </c>
      <c r="M46" s="8">
        <f t="shared" si="20"/>
        <v>0</v>
      </c>
      <c r="N46" s="8">
        <f t="shared" si="20"/>
        <v>0</v>
      </c>
      <c r="O46" s="8">
        <f t="shared" si="20"/>
        <v>0</v>
      </c>
      <c r="P46" s="8">
        <f t="shared" si="20"/>
        <v>0</v>
      </c>
    </row>
    <row r="47" spans="1:16" ht="15.75" customHeight="1" thickBot="1">
      <c r="A47" s="3"/>
      <c r="B47" s="3"/>
      <c r="C47" s="3"/>
      <c r="D47" s="3"/>
      <c r="E47" s="3"/>
      <c r="F47" s="9" t="s">
        <v>111</v>
      </c>
      <c r="G47" s="8">
        <f>COUNTIF(G42:G43,4)</f>
        <v>0</v>
      </c>
      <c r="H47" s="8">
        <f t="shared" ref="H47:P47" si="21">COUNTIF(H42:H43,4)</f>
        <v>0</v>
      </c>
      <c r="I47" s="8">
        <f t="shared" si="21"/>
        <v>0</v>
      </c>
      <c r="J47" s="8">
        <f t="shared" si="21"/>
        <v>1</v>
      </c>
      <c r="K47" s="8">
        <f t="shared" si="21"/>
        <v>0</v>
      </c>
      <c r="L47" s="8">
        <f t="shared" si="21"/>
        <v>0</v>
      </c>
      <c r="M47" s="8">
        <f t="shared" si="21"/>
        <v>0</v>
      </c>
      <c r="N47" s="8">
        <f t="shared" si="21"/>
        <v>0</v>
      </c>
      <c r="O47" s="8">
        <f t="shared" si="21"/>
        <v>2</v>
      </c>
      <c r="P47" s="8">
        <f t="shared" si="21"/>
        <v>0</v>
      </c>
    </row>
    <row r="48" spans="1:16" ht="15.75" customHeight="1" thickBot="1">
      <c r="A48" s="3"/>
      <c r="B48" s="3"/>
      <c r="C48" s="3"/>
      <c r="D48" s="3"/>
      <c r="E48" s="3"/>
      <c r="F48" s="9" t="s">
        <v>112</v>
      </c>
      <c r="G48" s="8">
        <f>COUNTIF(G42:G43,5)</f>
        <v>1</v>
      </c>
      <c r="H48" s="8">
        <f t="shared" ref="H48:P48" si="22">COUNTIF(H42:H43,5)</f>
        <v>1</v>
      </c>
      <c r="I48" s="8">
        <f t="shared" si="22"/>
        <v>1</v>
      </c>
      <c r="J48" s="8">
        <f t="shared" si="22"/>
        <v>1</v>
      </c>
      <c r="K48" s="8">
        <f t="shared" si="22"/>
        <v>1</v>
      </c>
      <c r="L48" s="8">
        <f t="shared" si="22"/>
        <v>2</v>
      </c>
      <c r="M48" s="8">
        <f t="shared" si="22"/>
        <v>1</v>
      </c>
      <c r="N48" s="8">
        <f t="shared" si="22"/>
        <v>2</v>
      </c>
      <c r="O48" s="8">
        <f t="shared" si="22"/>
        <v>0</v>
      </c>
      <c r="P48" s="8">
        <f t="shared" si="22"/>
        <v>0</v>
      </c>
    </row>
    <row r="49" spans="1:16" ht="15.75" customHeight="1">
      <c r="A49" s="3"/>
      <c r="B49" s="3"/>
      <c r="C49" s="3"/>
      <c r="D49" s="3"/>
      <c r="E49" s="3"/>
      <c r="F49" s="6" t="s">
        <v>113</v>
      </c>
      <c r="G49" s="8">
        <f>SUM(G44:G48)</f>
        <v>2</v>
      </c>
      <c r="H49" s="8">
        <f t="shared" ref="H49:P49" si="23">SUM(H44:H48)</f>
        <v>2</v>
      </c>
      <c r="I49" s="8">
        <f t="shared" si="23"/>
        <v>2</v>
      </c>
      <c r="J49" s="8">
        <f t="shared" si="23"/>
        <v>2</v>
      </c>
      <c r="K49" s="8">
        <f t="shared" si="23"/>
        <v>2</v>
      </c>
      <c r="L49" s="8">
        <f t="shared" si="23"/>
        <v>2</v>
      </c>
      <c r="M49" s="8">
        <f t="shared" si="23"/>
        <v>2</v>
      </c>
      <c r="N49" s="8">
        <f t="shared" si="23"/>
        <v>2</v>
      </c>
      <c r="O49" s="8">
        <f t="shared" si="23"/>
        <v>2</v>
      </c>
      <c r="P49" s="8">
        <f t="shared" si="23"/>
        <v>2</v>
      </c>
    </row>
    <row r="50" spans="1:1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2"/>
    </row>
    <row r="51" spans="1:16" s="5" customFormat="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6"/>
    </row>
    <row r="52" spans="1:16" ht="15.75" customHeight="1">
      <c r="A52" s="3" t="s">
        <v>55</v>
      </c>
      <c r="B52" s="3" t="s">
        <v>52</v>
      </c>
      <c r="C52" s="3" t="s">
        <v>21</v>
      </c>
      <c r="D52" s="3" t="s">
        <v>53</v>
      </c>
      <c r="E52" s="3" t="s">
        <v>32</v>
      </c>
      <c r="F52" s="3" t="s">
        <v>56</v>
      </c>
      <c r="G52" s="3">
        <v>5</v>
      </c>
      <c r="H52" s="3">
        <v>5</v>
      </c>
      <c r="I52" s="3">
        <v>5</v>
      </c>
      <c r="J52" s="3">
        <v>5</v>
      </c>
      <c r="K52" s="3">
        <v>4</v>
      </c>
      <c r="L52" s="3">
        <v>5</v>
      </c>
      <c r="M52" s="3">
        <v>5</v>
      </c>
      <c r="N52" s="3">
        <v>5</v>
      </c>
      <c r="O52" s="3">
        <v>4</v>
      </c>
      <c r="P52" s="2">
        <v>2</v>
      </c>
    </row>
    <row r="53" spans="1:16" ht="12.75">
      <c r="A53" s="3" t="s">
        <v>59</v>
      </c>
      <c r="B53" s="3" t="s">
        <v>18</v>
      </c>
      <c r="C53" s="3" t="s">
        <v>21</v>
      </c>
      <c r="D53" s="3">
        <v>220345</v>
      </c>
      <c r="E53" s="3" t="s">
        <v>25</v>
      </c>
      <c r="F53" s="3" t="s">
        <v>56</v>
      </c>
      <c r="G53" s="3">
        <v>4</v>
      </c>
      <c r="H53" s="3">
        <v>5</v>
      </c>
      <c r="I53" s="3">
        <v>5</v>
      </c>
      <c r="J53" s="3">
        <v>5</v>
      </c>
      <c r="K53" s="3">
        <v>3</v>
      </c>
      <c r="L53" s="3">
        <v>4</v>
      </c>
      <c r="M53" s="3">
        <v>4</v>
      </c>
      <c r="N53" s="3">
        <v>4</v>
      </c>
      <c r="O53" s="3">
        <v>5</v>
      </c>
      <c r="P53" s="2">
        <v>3</v>
      </c>
    </row>
    <row r="54" spans="1:16" ht="12.75">
      <c r="A54" s="3" t="s">
        <v>62</v>
      </c>
      <c r="B54" s="3" t="s">
        <v>18</v>
      </c>
      <c r="C54" s="3" t="s">
        <v>21</v>
      </c>
      <c r="D54" s="3">
        <v>220345</v>
      </c>
      <c r="E54" s="3" t="s">
        <v>25</v>
      </c>
      <c r="F54" s="3" t="s">
        <v>56</v>
      </c>
      <c r="G54" s="3">
        <v>5</v>
      </c>
      <c r="H54" s="3">
        <v>5</v>
      </c>
      <c r="I54" s="3">
        <v>5</v>
      </c>
      <c r="J54" s="3">
        <v>5</v>
      </c>
      <c r="K54" s="3">
        <v>5</v>
      </c>
      <c r="L54" s="3">
        <v>5</v>
      </c>
      <c r="M54" s="3">
        <v>5</v>
      </c>
      <c r="N54" s="3">
        <v>5</v>
      </c>
      <c r="O54" s="3">
        <v>5</v>
      </c>
      <c r="P54" s="2">
        <v>1</v>
      </c>
    </row>
    <row r="55" spans="1:16" ht="12.75">
      <c r="A55" s="3" t="s">
        <v>30</v>
      </c>
      <c r="B55" s="3" t="s">
        <v>31</v>
      </c>
      <c r="C55" s="3" t="s">
        <v>21</v>
      </c>
      <c r="D55" s="3">
        <v>220296</v>
      </c>
      <c r="E55" s="3" t="s">
        <v>32</v>
      </c>
      <c r="F55" s="3" t="s">
        <v>33</v>
      </c>
      <c r="G55" s="3">
        <v>5</v>
      </c>
      <c r="H55" s="3">
        <v>5</v>
      </c>
      <c r="I55" s="3">
        <v>3</v>
      </c>
      <c r="J55" s="3">
        <v>2</v>
      </c>
      <c r="K55" s="3">
        <v>3</v>
      </c>
      <c r="L55" s="3">
        <v>5</v>
      </c>
      <c r="M55" s="3">
        <v>4</v>
      </c>
      <c r="N55" s="3">
        <v>4</v>
      </c>
      <c r="O55" s="3">
        <v>1</v>
      </c>
      <c r="P55" s="2">
        <v>5</v>
      </c>
    </row>
    <row r="56" spans="1:16" ht="12.75">
      <c r="A56" s="3" t="s">
        <v>90</v>
      </c>
      <c r="B56" s="3" t="s">
        <v>91</v>
      </c>
      <c r="C56" s="3" t="s">
        <v>21</v>
      </c>
      <c r="D56" s="3"/>
      <c r="E56" s="3" t="s">
        <v>32</v>
      </c>
      <c r="F56" s="3" t="s">
        <v>92</v>
      </c>
      <c r="G56" s="3">
        <v>5</v>
      </c>
      <c r="H56" s="3">
        <v>5</v>
      </c>
      <c r="I56" s="3">
        <v>5</v>
      </c>
      <c r="J56" s="3">
        <v>5</v>
      </c>
      <c r="K56" s="3">
        <v>4</v>
      </c>
      <c r="L56" s="3">
        <v>5</v>
      </c>
      <c r="M56" s="3">
        <v>5</v>
      </c>
      <c r="N56" s="3">
        <v>5</v>
      </c>
      <c r="O56" s="3">
        <v>5</v>
      </c>
      <c r="P56" s="2">
        <v>5</v>
      </c>
    </row>
    <row r="57" spans="1:16" ht="12.75">
      <c r="A57" s="3" t="s">
        <v>63</v>
      </c>
      <c r="B57" s="3" t="s">
        <v>64</v>
      </c>
      <c r="C57" s="3" t="s">
        <v>36</v>
      </c>
      <c r="D57" s="3">
        <v>220279</v>
      </c>
      <c r="E57" s="3" t="s">
        <v>32</v>
      </c>
      <c r="F57" s="3" t="s">
        <v>106</v>
      </c>
      <c r="G57" s="3">
        <v>4</v>
      </c>
      <c r="H57" s="3">
        <v>4</v>
      </c>
      <c r="I57" s="3">
        <v>4</v>
      </c>
      <c r="J57" s="3">
        <v>4</v>
      </c>
      <c r="K57" s="3">
        <v>3</v>
      </c>
      <c r="L57" s="3">
        <v>4</v>
      </c>
      <c r="M57" s="3">
        <v>4</v>
      </c>
      <c r="N57" s="3">
        <v>4</v>
      </c>
      <c r="O57" s="3">
        <v>3</v>
      </c>
      <c r="P57" s="2">
        <v>3</v>
      </c>
    </row>
    <row r="58" spans="1:16" ht="12.75">
      <c r="A58" s="3" t="s">
        <v>60</v>
      </c>
      <c r="B58" s="3" t="s">
        <v>61</v>
      </c>
      <c r="C58" s="3" t="s">
        <v>36</v>
      </c>
      <c r="D58" s="3">
        <v>220279</v>
      </c>
      <c r="E58" s="3" t="s">
        <v>32</v>
      </c>
      <c r="F58" s="3" t="s">
        <v>105</v>
      </c>
      <c r="G58" s="3">
        <v>5</v>
      </c>
      <c r="H58" s="3">
        <v>5</v>
      </c>
      <c r="I58" s="3">
        <v>4</v>
      </c>
      <c r="J58" s="3">
        <v>4</v>
      </c>
      <c r="K58" s="3">
        <v>3</v>
      </c>
      <c r="L58" s="3">
        <v>4</v>
      </c>
      <c r="M58" s="3">
        <v>4</v>
      </c>
      <c r="N58" s="3">
        <v>4</v>
      </c>
      <c r="O58" s="3">
        <v>4</v>
      </c>
      <c r="P58" s="2">
        <v>1</v>
      </c>
    </row>
    <row r="59" spans="1:16" ht="13.5" thickBot="1">
      <c r="A59" s="3" t="s">
        <v>49</v>
      </c>
      <c r="B59" s="3" t="s">
        <v>48</v>
      </c>
      <c r="C59" s="3" t="s">
        <v>36</v>
      </c>
      <c r="D59" s="3">
        <v>220301</v>
      </c>
      <c r="E59" s="3" t="s">
        <v>32</v>
      </c>
      <c r="F59" s="3" t="s">
        <v>107</v>
      </c>
      <c r="G59" s="3">
        <v>4</v>
      </c>
      <c r="H59" s="3">
        <v>4</v>
      </c>
      <c r="I59" s="3">
        <v>5</v>
      </c>
      <c r="J59" s="3">
        <v>4</v>
      </c>
      <c r="K59" s="3">
        <v>4</v>
      </c>
      <c r="L59" s="3">
        <v>4</v>
      </c>
      <c r="M59" s="3">
        <v>4</v>
      </c>
      <c r="N59" s="3">
        <v>4</v>
      </c>
      <c r="O59" s="3">
        <v>4</v>
      </c>
      <c r="P59" s="2">
        <v>5</v>
      </c>
    </row>
    <row r="60" spans="1:16" ht="13.5" thickBot="1">
      <c r="A60" s="3"/>
      <c r="B60" s="3"/>
      <c r="C60" s="3"/>
      <c r="D60" s="3"/>
      <c r="E60" s="3"/>
      <c r="F60" s="7" t="s">
        <v>108</v>
      </c>
      <c r="G60" s="8">
        <f>COUNTIF(G52:G59,1)</f>
        <v>0</v>
      </c>
      <c r="H60" s="8">
        <f t="shared" ref="H60:P60" si="24">COUNTIF(H52:H59,1)</f>
        <v>0</v>
      </c>
      <c r="I60" s="8">
        <f t="shared" si="24"/>
        <v>0</v>
      </c>
      <c r="J60" s="8">
        <f t="shared" si="24"/>
        <v>0</v>
      </c>
      <c r="K60" s="8">
        <f t="shared" si="24"/>
        <v>0</v>
      </c>
      <c r="L60" s="8">
        <f t="shared" si="24"/>
        <v>0</v>
      </c>
      <c r="M60" s="8">
        <f t="shared" si="24"/>
        <v>0</v>
      </c>
      <c r="N60" s="8">
        <f t="shared" si="24"/>
        <v>0</v>
      </c>
      <c r="O60" s="8">
        <f t="shared" si="24"/>
        <v>1</v>
      </c>
      <c r="P60" s="8">
        <f t="shared" si="24"/>
        <v>2</v>
      </c>
    </row>
    <row r="61" spans="1:16" ht="13.5" thickBot="1">
      <c r="A61" s="3"/>
      <c r="B61" s="3"/>
      <c r="C61" s="3"/>
      <c r="D61" s="3"/>
      <c r="E61" s="3"/>
      <c r="F61" s="9" t="s">
        <v>109</v>
      </c>
      <c r="G61" s="8">
        <f>COUNTIF(G52:G59,2)</f>
        <v>0</v>
      </c>
      <c r="H61" s="8">
        <f t="shared" ref="H61:P61" si="25">COUNTIF(H52:H59,2)</f>
        <v>0</v>
      </c>
      <c r="I61" s="8">
        <f t="shared" si="25"/>
        <v>0</v>
      </c>
      <c r="J61" s="8">
        <f t="shared" si="25"/>
        <v>1</v>
      </c>
      <c r="K61" s="8">
        <f t="shared" si="25"/>
        <v>0</v>
      </c>
      <c r="L61" s="8">
        <f t="shared" si="25"/>
        <v>0</v>
      </c>
      <c r="M61" s="8">
        <f t="shared" si="25"/>
        <v>0</v>
      </c>
      <c r="N61" s="8">
        <f t="shared" si="25"/>
        <v>0</v>
      </c>
      <c r="O61" s="8">
        <f t="shared" si="25"/>
        <v>0</v>
      </c>
      <c r="P61" s="8">
        <f t="shared" si="25"/>
        <v>1</v>
      </c>
    </row>
    <row r="62" spans="1:16" ht="13.5" thickBot="1">
      <c r="A62" s="3"/>
      <c r="B62" s="3"/>
      <c r="C62" s="3"/>
      <c r="D62" s="3"/>
      <c r="E62" s="3"/>
      <c r="F62" s="9" t="s">
        <v>110</v>
      </c>
      <c r="G62" s="8">
        <f>COUNTIF(G52:G59,3)</f>
        <v>0</v>
      </c>
      <c r="H62" s="8">
        <f t="shared" ref="H62:P62" si="26">COUNTIF(H52:H59,3)</f>
        <v>0</v>
      </c>
      <c r="I62" s="8">
        <f t="shared" si="26"/>
        <v>1</v>
      </c>
      <c r="J62" s="8">
        <f t="shared" si="26"/>
        <v>0</v>
      </c>
      <c r="K62" s="8">
        <f t="shared" si="26"/>
        <v>4</v>
      </c>
      <c r="L62" s="8">
        <f t="shared" si="26"/>
        <v>0</v>
      </c>
      <c r="M62" s="8">
        <f t="shared" si="26"/>
        <v>0</v>
      </c>
      <c r="N62" s="8">
        <f t="shared" si="26"/>
        <v>0</v>
      </c>
      <c r="O62" s="8">
        <f t="shared" si="26"/>
        <v>1</v>
      </c>
      <c r="P62" s="8">
        <f t="shared" si="26"/>
        <v>2</v>
      </c>
    </row>
    <row r="63" spans="1:16" ht="13.5" thickBot="1">
      <c r="A63" s="3"/>
      <c r="B63" s="3"/>
      <c r="C63" s="3"/>
      <c r="D63" s="3"/>
      <c r="E63" s="3"/>
      <c r="F63" s="9" t="s">
        <v>111</v>
      </c>
      <c r="G63" s="8">
        <f>COUNTIF(G52:G59,4)</f>
        <v>3</v>
      </c>
      <c r="H63" s="8">
        <f t="shared" ref="H63:P63" si="27">COUNTIF(H52:H59,4)</f>
        <v>2</v>
      </c>
      <c r="I63" s="8">
        <f t="shared" si="27"/>
        <v>2</v>
      </c>
      <c r="J63" s="8">
        <f t="shared" si="27"/>
        <v>3</v>
      </c>
      <c r="K63" s="8">
        <f t="shared" si="27"/>
        <v>3</v>
      </c>
      <c r="L63" s="8">
        <f t="shared" si="27"/>
        <v>4</v>
      </c>
      <c r="M63" s="8">
        <f t="shared" si="27"/>
        <v>5</v>
      </c>
      <c r="N63" s="8">
        <f t="shared" si="27"/>
        <v>5</v>
      </c>
      <c r="O63" s="8">
        <f t="shared" si="27"/>
        <v>3</v>
      </c>
      <c r="P63" s="8">
        <f t="shared" si="27"/>
        <v>0</v>
      </c>
    </row>
    <row r="64" spans="1:16" ht="13.5" thickBot="1">
      <c r="A64" s="3"/>
      <c r="B64" s="3"/>
      <c r="C64" s="3"/>
      <c r="D64" s="3"/>
      <c r="E64" s="3"/>
      <c r="F64" s="9" t="s">
        <v>112</v>
      </c>
      <c r="G64" s="8">
        <f>COUNTIF(G52:G59,5)</f>
        <v>5</v>
      </c>
      <c r="H64" s="8">
        <f t="shared" ref="H64:P64" si="28">COUNTIF(H52:H59,5)</f>
        <v>6</v>
      </c>
      <c r="I64" s="8">
        <f t="shared" si="28"/>
        <v>5</v>
      </c>
      <c r="J64" s="8">
        <f t="shared" si="28"/>
        <v>4</v>
      </c>
      <c r="K64" s="8">
        <f t="shared" si="28"/>
        <v>1</v>
      </c>
      <c r="L64" s="8">
        <f t="shared" si="28"/>
        <v>4</v>
      </c>
      <c r="M64" s="8">
        <f t="shared" si="28"/>
        <v>3</v>
      </c>
      <c r="N64" s="8">
        <f t="shared" si="28"/>
        <v>3</v>
      </c>
      <c r="O64" s="8">
        <f t="shared" si="28"/>
        <v>3</v>
      </c>
      <c r="P64" s="8">
        <f t="shared" si="28"/>
        <v>3</v>
      </c>
    </row>
    <row r="65" spans="1:16" ht="12.75">
      <c r="A65" s="3"/>
      <c r="B65" s="3"/>
      <c r="C65" s="3"/>
      <c r="D65" s="3"/>
      <c r="E65" s="3"/>
      <c r="F65" s="6" t="s">
        <v>113</v>
      </c>
      <c r="G65" s="8">
        <f>SUM(G60:G64)</f>
        <v>8</v>
      </c>
      <c r="H65" s="8">
        <f t="shared" ref="H65:P65" si="29">SUM(H60:H64)</f>
        <v>8</v>
      </c>
      <c r="I65" s="8">
        <f t="shared" si="29"/>
        <v>8</v>
      </c>
      <c r="J65" s="8">
        <f t="shared" si="29"/>
        <v>8</v>
      </c>
      <c r="K65" s="8">
        <f t="shared" si="29"/>
        <v>8</v>
      </c>
      <c r="L65" s="8">
        <f t="shared" si="29"/>
        <v>8</v>
      </c>
      <c r="M65" s="8">
        <f t="shared" si="29"/>
        <v>8</v>
      </c>
      <c r="N65" s="8">
        <f t="shared" si="29"/>
        <v>8</v>
      </c>
      <c r="O65" s="8">
        <f t="shared" si="29"/>
        <v>8</v>
      </c>
      <c r="P65" s="8">
        <f t="shared" si="29"/>
        <v>8</v>
      </c>
    </row>
    <row r="66" spans="1:1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2"/>
    </row>
    <row r="67" spans="1:1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2"/>
    </row>
    <row r="68" spans="1:1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2"/>
    </row>
    <row r="69" spans="1:16" s="5" customFormat="1" ht="21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6"/>
    </row>
    <row r="70" spans="1:16" ht="12.75">
      <c r="A70" s="3" t="s">
        <v>19</v>
      </c>
      <c r="B70" s="3" t="s">
        <v>20</v>
      </c>
      <c r="C70" s="3" t="s">
        <v>21</v>
      </c>
      <c r="D70" s="3"/>
      <c r="E70" s="3" t="s">
        <v>16</v>
      </c>
      <c r="F70" s="3" t="s">
        <v>22</v>
      </c>
      <c r="G70" s="3">
        <v>1</v>
      </c>
      <c r="H70" s="3">
        <v>1</v>
      </c>
      <c r="I70" s="3">
        <v>1</v>
      </c>
      <c r="J70" s="3">
        <v>1</v>
      </c>
      <c r="K70" s="3">
        <v>1</v>
      </c>
      <c r="L70" s="3">
        <v>1</v>
      </c>
      <c r="M70" s="3">
        <v>1</v>
      </c>
      <c r="N70" s="3">
        <v>1</v>
      </c>
      <c r="O70" s="3">
        <v>1</v>
      </c>
      <c r="P70" s="2">
        <v>5</v>
      </c>
    </row>
    <row r="71" spans="1:16" ht="13.5" thickBot="1">
      <c r="A71" s="3" t="s">
        <v>23</v>
      </c>
      <c r="B71" s="3" t="s">
        <v>24</v>
      </c>
      <c r="C71" s="3" t="s">
        <v>21</v>
      </c>
      <c r="D71" s="3">
        <v>220309</v>
      </c>
      <c r="E71" s="3" t="s">
        <v>25</v>
      </c>
      <c r="F71" s="3" t="s">
        <v>26</v>
      </c>
      <c r="G71" s="3">
        <v>3</v>
      </c>
      <c r="H71" s="3">
        <v>4</v>
      </c>
      <c r="I71" s="3">
        <v>4</v>
      </c>
      <c r="J71" s="3">
        <v>3</v>
      </c>
      <c r="K71" s="3">
        <v>3</v>
      </c>
      <c r="L71" s="3">
        <v>5</v>
      </c>
      <c r="M71" s="3">
        <v>4</v>
      </c>
      <c r="N71" s="3">
        <v>4</v>
      </c>
      <c r="O71" s="3">
        <v>4</v>
      </c>
    </row>
    <row r="72" spans="1:16" ht="12.75" hidden="1">
      <c r="A72" s="3" t="s">
        <v>27</v>
      </c>
      <c r="B72" s="3" t="s">
        <v>24</v>
      </c>
      <c r="C72" s="3" t="s">
        <v>21</v>
      </c>
      <c r="D72" s="3">
        <v>220309</v>
      </c>
      <c r="E72" s="3" t="s">
        <v>28</v>
      </c>
      <c r="F72" s="3" t="s">
        <v>29</v>
      </c>
      <c r="G72" s="3">
        <v>4</v>
      </c>
      <c r="H72" s="3">
        <v>5</v>
      </c>
      <c r="I72" s="3">
        <v>5</v>
      </c>
      <c r="J72" s="3">
        <v>5</v>
      </c>
      <c r="K72" s="3">
        <v>5</v>
      </c>
      <c r="L72" s="3">
        <v>5</v>
      </c>
      <c r="M72" s="3">
        <v>5</v>
      </c>
      <c r="N72" s="3">
        <v>5</v>
      </c>
      <c r="O72" s="3">
        <v>5</v>
      </c>
      <c r="P72" s="2">
        <v>4</v>
      </c>
    </row>
    <row r="73" spans="1:16" ht="12.75" hidden="1">
      <c r="A73" s="3" t="s">
        <v>75</v>
      </c>
      <c r="B73" s="3" t="s">
        <v>76</v>
      </c>
      <c r="C73" s="3" t="s">
        <v>21</v>
      </c>
      <c r="D73" s="3"/>
      <c r="E73" s="3" t="s">
        <v>40</v>
      </c>
      <c r="F73" s="3" t="s">
        <v>77</v>
      </c>
      <c r="G73" s="3">
        <v>3</v>
      </c>
      <c r="H73" s="3">
        <v>3</v>
      </c>
      <c r="I73" s="3">
        <v>4</v>
      </c>
      <c r="J73" s="3">
        <v>4</v>
      </c>
      <c r="K73" s="3">
        <v>4</v>
      </c>
      <c r="L73" s="3">
        <v>4</v>
      </c>
      <c r="M73" s="3">
        <v>5</v>
      </c>
      <c r="N73" s="3">
        <v>5</v>
      </c>
      <c r="O73" s="3">
        <v>5</v>
      </c>
      <c r="P73" s="2">
        <v>1</v>
      </c>
    </row>
    <row r="74" spans="1:16" ht="15.75" customHeight="1" thickBot="1">
      <c r="F74" s="7" t="s">
        <v>108</v>
      </c>
      <c r="G74" s="8">
        <f ca="1">COUNTIF(G70:G74,1)</f>
        <v>0</v>
      </c>
      <c r="H74" s="8">
        <f t="shared" ref="H74:P74" ca="1" si="30">COUNTIF(H70:H74,1)</f>
        <v>0</v>
      </c>
      <c r="I74" s="8">
        <f t="shared" ca="1" si="30"/>
        <v>0</v>
      </c>
      <c r="J74" s="8">
        <f t="shared" ca="1" si="30"/>
        <v>0</v>
      </c>
      <c r="K74" s="8">
        <f t="shared" ca="1" si="30"/>
        <v>0</v>
      </c>
      <c r="L74" s="8">
        <f t="shared" ca="1" si="30"/>
        <v>0</v>
      </c>
      <c r="M74" s="8">
        <f t="shared" ca="1" si="30"/>
        <v>0</v>
      </c>
      <c r="N74" s="8">
        <f t="shared" ca="1" si="30"/>
        <v>0</v>
      </c>
      <c r="O74" s="8">
        <f t="shared" ca="1" si="30"/>
        <v>0</v>
      </c>
      <c r="P74" s="8">
        <f t="shared" ca="1" si="30"/>
        <v>0</v>
      </c>
    </row>
    <row r="75" spans="1:16" ht="15.75" customHeight="1" thickBot="1">
      <c r="F75" s="9" t="s">
        <v>109</v>
      </c>
      <c r="G75" s="8">
        <f>COUNTIF(G70:G71,2)</f>
        <v>0</v>
      </c>
      <c r="H75" s="8">
        <f t="shared" ref="H75:P75" si="31">COUNTIF(H70:H71,2)</f>
        <v>0</v>
      </c>
      <c r="I75" s="8">
        <f t="shared" si="31"/>
        <v>0</v>
      </c>
      <c r="J75" s="8">
        <f t="shared" si="31"/>
        <v>0</v>
      </c>
      <c r="K75" s="8">
        <f t="shared" si="31"/>
        <v>0</v>
      </c>
      <c r="L75" s="8">
        <f t="shared" si="31"/>
        <v>0</v>
      </c>
      <c r="M75" s="8">
        <f t="shared" si="31"/>
        <v>0</v>
      </c>
      <c r="N75" s="8">
        <f t="shared" si="31"/>
        <v>0</v>
      </c>
      <c r="O75" s="8">
        <f t="shared" si="31"/>
        <v>0</v>
      </c>
      <c r="P75" s="8">
        <f t="shared" si="31"/>
        <v>0</v>
      </c>
    </row>
    <row r="76" spans="1:16" ht="15.75" customHeight="1" thickBot="1">
      <c r="F76" s="9" t="s">
        <v>110</v>
      </c>
      <c r="G76" s="8">
        <f>COUNTIF(G70:G71,3)</f>
        <v>1</v>
      </c>
      <c r="H76" s="8">
        <f t="shared" ref="H76:P76" si="32">COUNTIF(H70:H71,3)</f>
        <v>0</v>
      </c>
      <c r="I76" s="8">
        <f t="shared" si="32"/>
        <v>0</v>
      </c>
      <c r="J76" s="8">
        <f t="shared" si="32"/>
        <v>1</v>
      </c>
      <c r="K76" s="8">
        <f t="shared" si="32"/>
        <v>1</v>
      </c>
      <c r="L76" s="8">
        <f t="shared" si="32"/>
        <v>0</v>
      </c>
      <c r="M76" s="8">
        <f t="shared" si="32"/>
        <v>0</v>
      </c>
      <c r="N76" s="8">
        <f t="shared" si="32"/>
        <v>0</v>
      </c>
      <c r="O76" s="8">
        <f t="shared" si="32"/>
        <v>0</v>
      </c>
      <c r="P76" s="8">
        <f t="shared" si="32"/>
        <v>0</v>
      </c>
    </row>
    <row r="77" spans="1:16" ht="15.75" customHeight="1" thickBot="1">
      <c r="F77" s="9" t="s">
        <v>111</v>
      </c>
      <c r="G77" s="8">
        <f>COUNTIF(G70:G71,4)</f>
        <v>0</v>
      </c>
      <c r="H77" s="8">
        <f t="shared" ref="H77:P77" si="33">COUNTIF(H70:H71,4)</f>
        <v>1</v>
      </c>
      <c r="I77" s="8">
        <f t="shared" si="33"/>
        <v>1</v>
      </c>
      <c r="J77" s="8">
        <f t="shared" si="33"/>
        <v>0</v>
      </c>
      <c r="K77" s="8">
        <f t="shared" si="33"/>
        <v>0</v>
      </c>
      <c r="L77" s="8">
        <f t="shared" si="33"/>
        <v>0</v>
      </c>
      <c r="M77" s="8">
        <f t="shared" si="33"/>
        <v>1</v>
      </c>
      <c r="N77" s="8">
        <f t="shared" si="33"/>
        <v>1</v>
      </c>
      <c r="O77" s="8">
        <f t="shared" si="33"/>
        <v>1</v>
      </c>
      <c r="P77" s="8">
        <f t="shared" si="33"/>
        <v>0</v>
      </c>
    </row>
    <row r="78" spans="1:16" ht="15.75" customHeight="1" thickBot="1">
      <c r="F78" s="9" t="s">
        <v>112</v>
      </c>
      <c r="G78" s="8">
        <f>COUNTIF(G70:G71,5)</f>
        <v>0</v>
      </c>
      <c r="H78" s="8">
        <f t="shared" ref="H78:P78" si="34">COUNTIF(H70:H71,5)</f>
        <v>0</v>
      </c>
      <c r="I78" s="8">
        <f t="shared" si="34"/>
        <v>0</v>
      </c>
      <c r="J78" s="8">
        <f t="shared" si="34"/>
        <v>0</v>
      </c>
      <c r="K78" s="8">
        <f t="shared" si="34"/>
        <v>0</v>
      </c>
      <c r="L78" s="8">
        <f t="shared" si="34"/>
        <v>1</v>
      </c>
      <c r="M78" s="8">
        <f t="shared" si="34"/>
        <v>0</v>
      </c>
      <c r="N78" s="8">
        <f t="shared" si="34"/>
        <v>0</v>
      </c>
      <c r="O78" s="8">
        <f t="shared" si="34"/>
        <v>0</v>
      </c>
      <c r="P78" s="8">
        <f t="shared" si="34"/>
        <v>1</v>
      </c>
    </row>
    <row r="79" spans="1:16" ht="15.75" customHeight="1">
      <c r="F79" s="6" t="s">
        <v>113</v>
      </c>
      <c r="G79" s="8">
        <f ca="1">SUM(G74:G78)</f>
        <v>2</v>
      </c>
      <c r="H79" s="8">
        <f t="shared" ref="H79:P79" ca="1" si="35">SUM(H74:H78)</f>
        <v>2</v>
      </c>
      <c r="I79" s="8">
        <f t="shared" ca="1" si="35"/>
        <v>2</v>
      </c>
      <c r="J79" s="8">
        <f t="shared" ca="1" si="35"/>
        <v>2</v>
      </c>
      <c r="K79" s="8">
        <f t="shared" ca="1" si="35"/>
        <v>2</v>
      </c>
      <c r="L79" s="8">
        <f t="shared" ca="1" si="35"/>
        <v>2</v>
      </c>
      <c r="M79" s="8">
        <f t="shared" ca="1" si="35"/>
        <v>2</v>
      </c>
      <c r="N79" s="8">
        <f t="shared" ca="1" si="35"/>
        <v>2</v>
      </c>
      <c r="O79" s="8">
        <f t="shared" ca="1" si="35"/>
        <v>2</v>
      </c>
      <c r="P79" s="8">
        <f t="shared" ca="1" si="35"/>
        <v>2</v>
      </c>
    </row>
  </sheetData>
  <autoFilter ref="A1:R73"/>
  <sortState ref="A2:P33">
    <sortCondition ref="F2:F33"/>
    <sortCondition ref="C2:C33"/>
    <sortCondition ref="E2:E33"/>
  </sortState>
  <customSheetViews>
    <customSheetView guid="{DD46EF3C-B610-43FB-A6D7-6ED5A9139575}" filter="1" showAutoFilter="1">
      <pageMargins left="0.7" right="0.7" top="0.75" bottom="0.75" header="0.3" footer="0.3"/>
      <autoFilter ref="A1:R39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9"/>
  <sheetViews>
    <sheetView topLeftCell="B1" zoomScale="70" zoomScaleNormal="70" workbookViewId="0">
      <selection activeCell="D30" sqref="D30"/>
    </sheetView>
  </sheetViews>
  <sheetFormatPr defaultColWidth="12.5703125" defaultRowHeight="15.75" customHeight="1"/>
  <sheetData>
    <row r="1" spans="1:15" ht="15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114</v>
      </c>
      <c r="H1" s="10" t="s">
        <v>115</v>
      </c>
      <c r="I1" s="1" t="s">
        <v>116</v>
      </c>
      <c r="J1" s="1" t="s">
        <v>117</v>
      </c>
      <c r="K1" s="1" t="s">
        <v>118</v>
      </c>
      <c r="L1" s="1" t="s">
        <v>119</v>
      </c>
      <c r="M1" s="1" t="s">
        <v>120</v>
      </c>
      <c r="N1" s="1" t="s">
        <v>121</v>
      </c>
      <c r="O1" s="1" t="s">
        <v>122</v>
      </c>
    </row>
    <row r="2" spans="1:15" ht="15.75" hidden="1" customHeight="1">
      <c r="A2" s="3" t="s">
        <v>68</v>
      </c>
      <c r="B2" s="3" t="s">
        <v>52</v>
      </c>
      <c r="C2" s="3" t="s">
        <v>21</v>
      </c>
      <c r="D2" s="3" t="s">
        <v>53</v>
      </c>
      <c r="E2" s="3" t="s">
        <v>69</v>
      </c>
      <c r="F2" s="3" t="s">
        <v>70</v>
      </c>
      <c r="G2" s="3">
        <v>3</v>
      </c>
      <c r="H2" s="3">
        <v>3</v>
      </c>
      <c r="I2" s="3">
        <v>3</v>
      </c>
      <c r="J2" s="3">
        <v>3</v>
      </c>
      <c r="K2" s="3">
        <v>3</v>
      </c>
      <c r="L2" s="3">
        <v>4</v>
      </c>
      <c r="M2" s="3">
        <v>2</v>
      </c>
      <c r="N2" s="3">
        <v>2</v>
      </c>
      <c r="O2" s="2">
        <v>5</v>
      </c>
    </row>
    <row r="3" spans="1:15" ht="15.75" hidden="1" customHeight="1" thickBot="1">
      <c r="A3" s="3" t="s">
        <v>96</v>
      </c>
      <c r="B3" s="3" t="s">
        <v>88</v>
      </c>
      <c r="C3" s="3" t="s">
        <v>21</v>
      </c>
      <c r="D3" s="3"/>
      <c r="E3" s="3" t="s">
        <v>69</v>
      </c>
      <c r="F3" s="3" t="s">
        <v>97</v>
      </c>
      <c r="G3" s="3">
        <v>3</v>
      </c>
      <c r="H3" s="3">
        <v>4</v>
      </c>
      <c r="I3" s="3">
        <v>4</v>
      </c>
      <c r="J3" s="3">
        <v>2</v>
      </c>
      <c r="K3" s="3">
        <v>1</v>
      </c>
      <c r="L3" s="3">
        <v>5</v>
      </c>
      <c r="M3" s="3">
        <v>3</v>
      </c>
      <c r="N3" s="3">
        <v>4</v>
      </c>
    </row>
    <row r="4" spans="1:15" ht="15.75" customHeight="1" thickBot="1">
      <c r="A4" s="3"/>
      <c r="B4" s="3"/>
      <c r="C4" s="3"/>
      <c r="D4" s="3"/>
      <c r="E4" s="3"/>
      <c r="F4" s="7" t="s">
        <v>108</v>
      </c>
      <c r="G4" s="8">
        <f>COUNTIF(G2:G3,1)</f>
        <v>0</v>
      </c>
      <c r="H4" s="8">
        <f t="shared" ref="H4:O4" si="0">COUNTIF(H2:H3,1)</f>
        <v>0</v>
      </c>
      <c r="I4" s="8">
        <f t="shared" si="0"/>
        <v>0</v>
      </c>
      <c r="J4" s="8">
        <f t="shared" si="0"/>
        <v>0</v>
      </c>
      <c r="K4" s="8">
        <f t="shared" si="0"/>
        <v>1</v>
      </c>
      <c r="L4" s="8">
        <f t="shared" si="0"/>
        <v>0</v>
      </c>
      <c r="M4" s="8">
        <f t="shared" si="0"/>
        <v>0</v>
      </c>
      <c r="N4" s="8">
        <f t="shared" si="0"/>
        <v>0</v>
      </c>
      <c r="O4" s="8">
        <f t="shared" si="0"/>
        <v>0</v>
      </c>
    </row>
    <row r="5" spans="1:15" ht="15.75" customHeight="1" thickBot="1">
      <c r="A5" s="3"/>
      <c r="B5" s="3"/>
      <c r="C5" s="3"/>
      <c r="D5" s="3"/>
      <c r="E5" s="3"/>
      <c r="F5" s="9" t="s">
        <v>109</v>
      </c>
      <c r="G5" s="8">
        <f>COUNTIF(G2:G3,2)</f>
        <v>0</v>
      </c>
      <c r="H5" s="8">
        <f t="shared" ref="H5:O5" si="1">COUNTIF(H2:H3,2)</f>
        <v>0</v>
      </c>
      <c r="I5" s="8">
        <f t="shared" si="1"/>
        <v>0</v>
      </c>
      <c r="J5" s="8">
        <f t="shared" si="1"/>
        <v>1</v>
      </c>
      <c r="K5" s="8">
        <f t="shared" si="1"/>
        <v>0</v>
      </c>
      <c r="L5" s="8">
        <f t="shared" si="1"/>
        <v>0</v>
      </c>
      <c r="M5" s="8">
        <f t="shared" si="1"/>
        <v>1</v>
      </c>
      <c r="N5" s="8">
        <f t="shared" si="1"/>
        <v>1</v>
      </c>
      <c r="O5" s="8">
        <f t="shared" si="1"/>
        <v>0</v>
      </c>
    </row>
    <row r="6" spans="1:15" ht="15.75" customHeight="1" thickBot="1">
      <c r="A6" s="3"/>
      <c r="B6" s="3"/>
      <c r="C6" s="3"/>
      <c r="D6" s="3"/>
      <c r="E6" s="3"/>
      <c r="F6" s="9" t="s">
        <v>110</v>
      </c>
      <c r="G6" s="8">
        <f>COUNTIF(G2:G3,3)</f>
        <v>2</v>
      </c>
      <c r="H6" s="8">
        <f t="shared" ref="H6:O6" si="2">COUNTIF(H2:H3,3)</f>
        <v>1</v>
      </c>
      <c r="I6" s="8">
        <f t="shared" si="2"/>
        <v>1</v>
      </c>
      <c r="J6" s="8">
        <f t="shared" si="2"/>
        <v>1</v>
      </c>
      <c r="K6" s="8">
        <f t="shared" si="2"/>
        <v>1</v>
      </c>
      <c r="L6" s="8">
        <f t="shared" si="2"/>
        <v>0</v>
      </c>
      <c r="M6" s="8">
        <f t="shared" si="2"/>
        <v>1</v>
      </c>
      <c r="N6" s="8">
        <f t="shared" si="2"/>
        <v>0</v>
      </c>
      <c r="O6" s="8">
        <f t="shared" si="2"/>
        <v>0</v>
      </c>
    </row>
    <row r="7" spans="1:15" ht="15.75" customHeight="1" thickBot="1">
      <c r="A7" s="3"/>
      <c r="B7" s="3"/>
      <c r="C7" s="3"/>
      <c r="D7" s="3"/>
      <c r="E7" s="3"/>
      <c r="F7" s="9" t="s">
        <v>111</v>
      </c>
      <c r="G7" s="8">
        <f>COUNTIF(G2:G3,4)</f>
        <v>0</v>
      </c>
      <c r="H7" s="8">
        <f t="shared" ref="H7:O7" si="3">COUNTIF(H2:H3,4)</f>
        <v>1</v>
      </c>
      <c r="I7" s="8">
        <f t="shared" si="3"/>
        <v>1</v>
      </c>
      <c r="J7" s="8">
        <f t="shared" si="3"/>
        <v>0</v>
      </c>
      <c r="K7" s="8">
        <f t="shared" si="3"/>
        <v>0</v>
      </c>
      <c r="L7" s="8">
        <f t="shared" si="3"/>
        <v>1</v>
      </c>
      <c r="M7" s="8">
        <f t="shared" si="3"/>
        <v>0</v>
      </c>
      <c r="N7" s="8">
        <f t="shared" si="3"/>
        <v>1</v>
      </c>
      <c r="O7" s="8">
        <f t="shared" si="3"/>
        <v>0</v>
      </c>
    </row>
    <row r="8" spans="1:15" ht="15.75" customHeight="1" thickBot="1">
      <c r="A8" s="3"/>
      <c r="B8" s="3"/>
      <c r="C8" s="3"/>
      <c r="D8" s="3"/>
      <c r="E8" s="3"/>
      <c r="F8" s="9" t="s">
        <v>112</v>
      </c>
      <c r="G8" s="8">
        <f>COUNTIF(G2:G3,5)</f>
        <v>0</v>
      </c>
      <c r="H8" s="8">
        <f t="shared" ref="H8:O8" si="4">COUNTIF(H2:H3,5)</f>
        <v>0</v>
      </c>
      <c r="I8" s="8">
        <f t="shared" si="4"/>
        <v>0</v>
      </c>
      <c r="J8" s="8">
        <f t="shared" si="4"/>
        <v>0</v>
      </c>
      <c r="K8" s="8">
        <f t="shared" si="4"/>
        <v>0</v>
      </c>
      <c r="L8" s="8">
        <f t="shared" si="4"/>
        <v>1</v>
      </c>
      <c r="M8" s="8">
        <f t="shared" si="4"/>
        <v>0</v>
      </c>
      <c r="N8" s="8">
        <f t="shared" si="4"/>
        <v>0</v>
      </c>
      <c r="O8" s="8">
        <f t="shared" si="4"/>
        <v>1</v>
      </c>
    </row>
    <row r="9" spans="1:15" s="5" customFormat="1" ht="15.75" customHeight="1">
      <c r="A9" s="4"/>
      <c r="B9" s="4"/>
      <c r="C9" s="4"/>
      <c r="D9" s="4"/>
      <c r="E9" s="4"/>
      <c r="F9" s="6" t="s">
        <v>113</v>
      </c>
      <c r="G9" s="8">
        <f>SUM(G4:G8)</f>
        <v>2</v>
      </c>
      <c r="H9" s="8">
        <f t="shared" ref="H9:O9" si="5">SUM(H4:H8)</f>
        <v>2</v>
      </c>
      <c r="I9" s="8">
        <f t="shared" si="5"/>
        <v>2</v>
      </c>
      <c r="J9" s="8">
        <f t="shared" si="5"/>
        <v>2</v>
      </c>
      <c r="K9" s="8">
        <f t="shared" si="5"/>
        <v>2</v>
      </c>
      <c r="L9" s="8">
        <f t="shared" si="5"/>
        <v>2</v>
      </c>
      <c r="M9" s="8">
        <f t="shared" si="5"/>
        <v>2</v>
      </c>
      <c r="N9" s="8">
        <f t="shared" si="5"/>
        <v>2</v>
      </c>
      <c r="O9" s="8">
        <f t="shared" si="5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4"/>
  <sheetViews>
    <sheetView topLeftCell="B1" zoomScale="85" zoomScaleNormal="85" workbookViewId="0">
      <selection activeCell="D35" sqref="D35"/>
    </sheetView>
  </sheetViews>
  <sheetFormatPr defaultRowHeight="12.75"/>
  <sheetData>
    <row r="1" spans="1:16" ht="15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114</v>
      </c>
      <c r="H1" s="10" t="s">
        <v>115</v>
      </c>
      <c r="I1" s="1" t="s">
        <v>116</v>
      </c>
      <c r="J1" s="1" t="s">
        <v>117</v>
      </c>
      <c r="K1" s="1" t="s">
        <v>118</v>
      </c>
      <c r="L1" s="1" t="s">
        <v>119</v>
      </c>
      <c r="M1" s="1"/>
      <c r="N1" s="1" t="s">
        <v>120</v>
      </c>
      <c r="O1" s="1" t="s">
        <v>121</v>
      </c>
      <c r="P1" s="1" t="s">
        <v>122</v>
      </c>
    </row>
    <row r="2" spans="1:16" ht="15.75" hidden="1" customHeight="1">
      <c r="A2" s="3" t="s">
        <v>98</v>
      </c>
      <c r="B2" s="3" t="s">
        <v>99</v>
      </c>
      <c r="C2" s="3" t="s">
        <v>21</v>
      </c>
      <c r="D2" s="3"/>
      <c r="E2" s="3" t="s">
        <v>100</v>
      </c>
      <c r="F2" s="3" t="s">
        <v>101</v>
      </c>
      <c r="G2" s="3">
        <v>1</v>
      </c>
      <c r="H2" s="3">
        <v>3</v>
      </c>
      <c r="I2" s="3">
        <v>3</v>
      </c>
      <c r="J2" s="3">
        <v>4</v>
      </c>
      <c r="K2" s="3">
        <v>1</v>
      </c>
      <c r="L2" s="3">
        <v>4</v>
      </c>
      <c r="M2" s="3">
        <v>4</v>
      </c>
      <c r="N2" s="3">
        <v>4</v>
      </c>
      <c r="O2" s="3">
        <v>3</v>
      </c>
      <c r="P2" s="2">
        <v>2</v>
      </c>
    </row>
    <row r="3" spans="1:16" ht="15.75" hidden="1" customHeight="1">
      <c r="A3" s="3" t="s">
        <v>34</v>
      </c>
      <c r="B3" s="3" t="s">
        <v>35</v>
      </c>
      <c r="C3" s="3" t="s">
        <v>36</v>
      </c>
      <c r="D3" s="3"/>
      <c r="E3" s="3" t="s">
        <v>25</v>
      </c>
      <c r="F3" s="3" t="s">
        <v>37</v>
      </c>
      <c r="G3" s="3">
        <v>4</v>
      </c>
      <c r="H3" s="3">
        <v>5</v>
      </c>
      <c r="I3" s="3">
        <v>5</v>
      </c>
      <c r="J3" s="3">
        <v>4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2">
        <v>5</v>
      </c>
    </row>
    <row r="4" spans="1:16" ht="15.75" hidden="1" customHeight="1">
      <c r="A4" s="3" t="s">
        <v>50</v>
      </c>
      <c r="B4" s="3" t="s">
        <v>48</v>
      </c>
      <c r="C4" s="3" t="s">
        <v>36</v>
      </c>
      <c r="D4" s="3">
        <v>220301</v>
      </c>
      <c r="E4" s="3" t="s">
        <v>25</v>
      </c>
      <c r="F4" s="3" t="s">
        <v>103</v>
      </c>
      <c r="G4" s="3">
        <v>5</v>
      </c>
      <c r="H4" s="3">
        <v>3</v>
      </c>
      <c r="I4" s="3">
        <v>5</v>
      </c>
      <c r="J4" s="3">
        <v>4</v>
      </c>
      <c r="K4" s="3">
        <v>4</v>
      </c>
      <c r="L4" s="3">
        <v>5</v>
      </c>
      <c r="M4" s="3">
        <v>5</v>
      </c>
      <c r="N4" s="3">
        <v>4</v>
      </c>
      <c r="O4" s="3">
        <v>4</v>
      </c>
      <c r="P4" s="2">
        <v>2</v>
      </c>
    </row>
    <row r="5" spans="1:16" ht="15.75" hidden="1" customHeight="1">
      <c r="A5" s="3" t="s">
        <v>57</v>
      </c>
      <c r="B5" s="3" t="s">
        <v>52</v>
      </c>
      <c r="C5" s="3" t="s">
        <v>21</v>
      </c>
      <c r="D5" s="3" t="s">
        <v>53</v>
      </c>
      <c r="E5" s="3" t="s">
        <v>25</v>
      </c>
      <c r="F5" s="3" t="s">
        <v>58</v>
      </c>
      <c r="G5" s="3">
        <v>5</v>
      </c>
      <c r="H5" s="3">
        <v>5</v>
      </c>
      <c r="I5" s="3">
        <v>5</v>
      </c>
      <c r="J5" s="3">
        <v>5</v>
      </c>
      <c r="K5" s="3">
        <v>4</v>
      </c>
      <c r="L5" s="3">
        <v>5</v>
      </c>
      <c r="M5" s="3">
        <v>5</v>
      </c>
      <c r="N5" s="3">
        <v>5</v>
      </c>
      <c r="O5" s="3">
        <v>4</v>
      </c>
      <c r="P5" s="2">
        <v>2</v>
      </c>
    </row>
    <row r="6" spans="1:16" ht="15.75" hidden="1" customHeight="1">
      <c r="A6" s="3" t="s">
        <v>93</v>
      </c>
      <c r="B6" s="3" t="s">
        <v>91</v>
      </c>
      <c r="C6" s="3" t="s">
        <v>21</v>
      </c>
      <c r="D6" s="3"/>
      <c r="E6" s="3" t="s">
        <v>25</v>
      </c>
      <c r="F6" s="3" t="s">
        <v>94</v>
      </c>
      <c r="G6" s="3">
        <v>5</v>
      </c>
      <c r="H6" s="3">
        <v>5</v>
      </c>
      <c r="I6" s="3">
        <v>5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5</v>
      </c>
      <c r="P6" s="2">
        <v>4</v>
      </c>
    </row>
    <row r="7" spans="1:16" ht="15.75" hidden="1" customHeight="1">
      <c r="A7" s="3" t="s">
        <v>83</v>
      </c>
      <c r="B7" s="3" t="s">
        <v>84</v>
      </c>
      <c r="C7" s="3" t="s">
        <v>85</v>
      </c>
      <c r="D7" s="3">
        <v>210294</v>
      </c>
      <c r="E7" s="3" t="s">
        <v>25</v>
      </c>
      <c r="F7" s="3" t="s">
        <v>86</v>
      </c>
      <c r="G7" s="3">
        <v>5</v>
      </c>
      <c r="H7" s="3">
        <v>5</v>
      </c>
      <c r="I7" s="3">
        <v>5</v>
      </c>
      <c r="J7" s="3">
        <v>5</v>
      </c>
      <c r="K7" s="3">
        <v>2</v>
      </c>
      <c r="L7" s="3">
        <v>5</v>
      </c>
      <c r="M7" s="3">
        <v>5</v>
      </c>
      <c r="N7" s="3">
        <v>5</v>
      </c>
      <c r="O7" s="3">
        <v>3</v>
      </c>
      <c r="P7" s="2">
        <v>5</v>
      </c>
    </row>
    <row r="8" spans="1:16" ht="15.75" hidden="1" customHeight="1" thickBot="1">
      <c r="A8" s="3" t="s">
        <v>41</v>
      </c>
      <c r="B8" s="3" t="s">
        <v>42</v>
      </c>
      <c r="C8" s="3" t="s">
        <v>36</v>
      </c>
      <c r="D8" s="3">
        <v>220271</v>
      </c>
      <c r="E8" s="3" t="s">
        <v>25</v>
      </c>
      <c r="F8" s="3" t="s">
        <v>43</v>
      </c>
      <c r="G8" s="3">
        <v>5</v>
      </c>
      <c r="H8" s="3">
        <v>5</v>
      </c>
      <c r="I8" s="3">
        <v>5</v>
      </c>
      <c r="J8" s="3">
        <v>5</v>
      </c>
      <c r="K8" s="3">
        <v>4</v>
      </c>
      <c r="L8" s="3">
        <v>5</v>
      </c>
      <c r="M8" s="3">
        <v>5</v>
      </c>
      <c r="N8" s="3">
        <v>5</v>
      </c>
      <c r="O8" s="3">
        <v>5</v>
      </c>
      <c r="P8" s="2">
        <v>1</v>
      </c>
    </row>
    <row r="9" spans="1:16" ht="15.75" customHeight="1" thickBot="1">
      <c r="A9" s="3"/>
      <c r="B9" s="3"/>
      <c r="C9" s="3"/>
      <c r="D9" s="3"/>
      <c r="E9" s="3"/>
      <c r="F9" s="7" t="s">
        <v>108</v>
      </c>
      <c r="G9" s="8">
        <f>COUNTIF(G2:G8,1)</f>
        <v>1</v>
      </c>
      <c r="H9" s="8">
        <f t="shared" ref="H9:P9" si="0">COUNTIF(H2:H8,1)</f>
        <v>0</v>
      </c>
      <c r="I9" s="8">
        <f t="shared" si="0"/>
        <v>0</v>
      </c>
      <c r="J9" s="8">
        <f t="shared" si="0"/>
        <v>0</v>
      </c>
      <c r="K9" s="8">
        <f t="shared" si="0"/>
        <v>1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8">
        <f t="shared" si="0"/>
        <v>1</v>
      </c>
    </row>
    <row r="10" spans="1:16" ht="15.75" customHeight="1" thickBot="1">
      <c r="A10" s="3"/>
      <c r="B10" s="3"/>
      <c r="C10" s="3"/>
      <c r="D10" s="3"/>
      <c r="E10" s="3"/>
      <c r="F10" s="9" t="s">
        <v>109</v>
      </c>
      <c r="G10" s="8">
        <f>COUNTIF(G2:G8,2)</f>
        <v>0</v>
      </c>
      <c r="H10" s="8">
        <f t="shared" ref="H10:P10" si="1">COUNTIF(H2:H8,2)</f>
        <v>0</v>
      </c>
      <c r="I10" s="8">
        <f t="shared" si="1"/>
        <v>0</v>
      </c>
      <c r="J10" s="8">
        <f t="shared" si="1"/>
        <v>0</v>
      </c>
      <c r="K10" s="8">
        <f t="shared" si="1"/>
        <v>1</v>
      </c>
      <c r="L10" s="8">
        <f t="shared" si="1"/>
        <v>0</v>
      </c>
      <c r="M10" s="8">
        <f t="shared" si="1"/>
        <v>0</v>
      </c>
      <c r="N10" s="8">
        <f t="shared" si="1"/>
        <v>0</v>
      </c>
      <c r="O10" s="8">
        <f t="shared" si="1"/>
        <v>0</v>
      </c>
      <c r="P10" s="8">
        <f t="shared" si="1"/>
        <v>3</v>
      </c>
    </row>
    <row r="11" spans="1:16" ht="15.75" customHeight="1" thickBot="1">
      <c r="A11" s="3"/>
      <c r="B11" s="3"/>
      <c r="C11" s="3"/>
      <c r="D11" s="3"/>
      <c r="E11" s="3"/>
      <c r="F11" s="9" t="s">
        <v>110</v>
      </c>
      <c r="G11" s="8">
        <f>COUNTIF(G2:G8,3)</f>
        <v>0</v>
      </c>
      <c r="H11" s="8">
        <f t="shared" ref="H11:P11" si="2">COUNTIF(H2:H8,3)</f>
        <v>2</v>
      </c>
      <c r="I11" s="8">
        <f t="shared" si="2"/>
        <v>1</v>
      </c>
      <c r="J11" s="8">
        <f t="shared" si="2"/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0</v>
      </c>
      <c r="O11" s="8">
        <f t="shared" si="2"/>
        <v>2</v>
      </c>
      <c r="P11" s="8">
        <f t="shared" si="2"/>
        <v>0</v>
      </c>
    </row>
    <row r="12" spans="1:16" ht="15.75" customHeight="1" thickBot="1">
      <c r="A12" s="3"/>
      <c r="B12" s="3"/>
      <c r="C12" s="3"/>
      <c r="D12" s="3"/>
      <c r="E12" s="3"/>
      <c r="F12" s="9" t="s">
        <v>111</v>
      </c>
      <c r="G12" s="8">
        <f>COUNTIF(G2:G8,4)</f>
        <v>1</v>
      </c>
      <c r="H12" s="8">
        <f t="shared" ref="H12:P12" si="3">COUNTIF(H2:H8,4)</f>
        <v>0</v>
      </c>
      <c r="I12" s="8">
        <f t="shared" si="3"/>
        <v>0</v>
      </c>
      <c r="J12" s="8">
        <f t="shared" si="3"/>
        <v>3</v>
      </c>
      <c r="K12" s="8">
        <f t="shared" si="3"/>
        <v>3</v>
      </c>
      <c r="L12" s="8">
        <f t="shared" si="3"/>
        <v>1</v>
      </c>
      <c r="M12" s="8">
        <f t="shared" si="3"/>
        <v>1</v>
      </c>
      <c r="N12" s="8">
        <f t="shared" si="3"/>
        <v>2</v>
      </c>
      <c r="O12" s="8">
        <f t="shared" si="3"/>
        <v>2</v>
      </c>
      <c r="P12" s="8">
        <f t="shared" si="3"/>
        <v>1</v>
      </c>
    </row>
    <row r="13" spans="1:16" ht="15.75" customHeight="1" thickBot="1">
      <c r="A13" s="3"/>
      <c r="B13" s="3"/>
      <c r="C13" s="3"/>
      <c r="D13" s="3"/>
      <c r="E13" s="3"/>
      <c r="F13" s="9" t="s">
        <v>112</v>
      </c>
      <c r="G13" s="8">
        <f>COUNTIF(G2:G8,5)</f>
        <v>5</v>
      </c>
      <c r="H13" s="8">
        <f t="shared" ref="H13:P13" si="4">COUNTIF(H2:H8,5)</f>
        <v>5</v>
      </c>
      <c r="I13" s="8">
        <f t="shared" si="4"/>
        <v>6</v>
      </c>
      <c r="J13" s="8">
        <f t="shared" si="4"/>
        <v>4</v>
      </c>
      <c r="K13" s="8">
        <f t="shared" si="4"/>
        <v>2</v>
      </c>
      <c r="L13" s="8">
        <f t="shared" si="4"/>
        <v>6</v>
      </c>
      <c r="M13" s="8">
        <f t="shared" si="4"/>
        <v>6</v>
      </c>
      <c r="N13" s="8">
        <f t="shared" si="4"/>
        <v>5</v>
      </c>
      <c r="O13" s="8">
        <f t="shared" si="4"/>
        <v>3</v>
      </c>
      <c r="P13" s="8">
        <f t="shared" si="4"/>
        <v>2</v>
      </c>
    </row>
    <row r="14" spans="1:16" ht="15.75" customHeight="1">
      <c r="A14" s="3"/>
      <c r="B14" s="3"/>
      <c r="C14" s="3"/>
      <c r="D14" s="3"/>
      <c r="E14" s="3"/>
      <c r="F14" s="6" t="s">
        <v>113</v>
      </c>
      <c r="G14" s="8">
        <f>SUM(G9:G13)</f>
        <v>7</v>
      </c>
      <c r="H14" s="8">
        <f t="shared" ref="H14:P14" si="5">SUM(H9:H13)</f>
        <v>7</v>
      </c>
      <c r="I14" s="8">
        <f t="shared" si="5"/>
        <v>7</v>
      </c>
      <c r="J14" s="8">
        <f t="shared" si="5"/>
        <v>7</v>
      </c>
      <c r="K14" s="8">
        <f t="shared" si="5"/>
        <v>7</v>
      </c>
      <c r="L14" s="8">
        <f t="shared" si="5"/>
        <v>7</v>
      </c>
      <c r="M14" s="8">
        <f t="shared" si="5"/>
        <v>7</v>
      </c>
      <c r="N14" s="8">
        <f t="shared" si="5"/>
        <v>7</v>
      </c>
      <c r="O14" s="8">
        <f t="shared" si="5"/>
        <v>7</v>
      </c>
      <c r="P14" s="8">
        <f t="shared" si="5"/>
        <v>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"/>
  <sheetViews>
    <sheetView topLeftCell="C1" zoomScale="85" zoomScaleNormal="85" workbookViewId="0">
      <selection activeCell="E41" sqref="E41"/>
    </sheetView>
  </sheetViews>
  <sheetFormatPr defaultRowHeight="12.75"/>
  <sheetData>
    <row r="1" spans="1:16" ht="15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114</v>
      </c>
      <c r="H1" s="10" t="s">
        <v>115</v>
      </c>
      <c r="I1" s="1" t="s">
        <v>116</v>
      </c>
      <c r="J1" s="1" t="s">
        <v>117</v>
      </c>
      <c r="K1" s="1" t="s">
        <v>118</v>
      </c>
      <c r="L1" s="1" t="s">
        <v>119</v>
      </c>
      <c r="M1" s="1"/>
      <c r="N1" s="1" t="s">
        <v>120</v>
      </c>
      <c r="O1" s="1" t="s">
        <v>121</v>
      </c>
      <c r="P1" s="1" t="s">
        <v>122</v>
      </c>
    </row>
    <row r="2" spans="1:16" ht="15.75" hidden="1" customHeight="1">
      <c r="A2" s="3" t="s">
        <v>44</v>
      </c>
      <c r="B2" s="3" t="s">
        <v>45</v>
      </c>
      <c r="C2" s="3" t="s">
        <v>36</v>
      </c>
      <c r="D2" s="3">
        <v>220290</v>
      </c>
      <c r="E2" s="3" t="s">
        <v>40</v>
      </c>
      <c r="F2" s="3" t="s">
        <v>46</v>
      </c>
      <c r="G2" s="3">
        <v>3</v>
      </c>
      <c r="H2" s="3">
        <v>4</v>
      </c>
      <c r="I2" s="3">
        <v>4</v>
      </c>
      <c r="J2" s="3">
        <v>5</v>
      </c>
      <c r="K2" s="3">
        <v>5</v>
      </c>
      <c r="L2" s="3">
        <v>5</v>
      </c>
      <c r="M2" s="3">
        <v>4</v>
      </c>
      <c r="N2" s="3">
        <v>4</v>
      </c>
      <c r="O2" s="3">
        <v>3</v>
      </c>
      <c r="P2" s="2">
        <v>5</v>
      </c>
    </row>
    <row r="3" spans="1:16" ht="15.75" hidden="1" customHeight="1">
      <c r="A3" s="3" t="s">
        <v>51</v>
      </c>
      <c r="B3" s="3" t="s">
        <v>52</v>
      </c>
      <c r="C3" s="3" t="s">
        <v>21</v>
      </c>
      <c r="D3" s="3" t="s">
        <v>53</v>
      </c>
      <c r="E3" s="3" t="s">
        <v>40</v>
      </c>
      <c r="F3" s="3" t="s">
        <v>54</v>
      </c>
      <c r="G3" s="3">
        <v>5</v>
      </c>
      <c r="H3" s="3">
        <v>5</v>
      </c>
      <c r="I3" s="3">
        <v>5</v>
      </c>
      <c r="J3" s="3">
        <v>5</v>
      </c>
      <c r="K3" s="3">
        <v>4</v>
      </c>
      <c r="L3" s="3">
        <v>5</v>
      </c>
      <c r="M3" s="3">
        <v>5</v>
      </c>
      <c r="N3" s="3">
        <v>5</v>
      </c>
      <c r="O3" s="3">
        <v>4</v>
      </c>
      <c r="P3" s="2">
        <v>5</v>
      </c>
    </row>
    <row r="4" spans="1:16" ht="15.75" hidden="1" customHeight="1">
      <c r="A4" s="3" t="s">
        <v>65</v>
      </c>
      <c r="B4" s="3" t="s">
        <v>66</v>
      </c>
      <c r="C4" s="3" t="s">
        <v>21</v>
      </c>
      <c r="D4" s="3" t="s">
        <v>67</v>
      </c>
      <c r="E4" s="3" t="s">
        <v>40</v>
      </c>
      <c r="F4" s="3" t="s">
        <v>54</v>
      </c>
      <c r="G4" s="3">
        <v>1</v>
      </c>
      <c r="H4" s="3">
        <v>2</v>
      </c>
      <c r="I4" s="3">
        <v>1</v>
      </c>
      <c r="J4" s="3">
        <v>1</v>
      </c>
      <c r="K4" s="3">
        <v>1</v>
      </c>
      <c r="L4" s="3">
        <v>2</v>
      </c>
      <c r="M4" s="3">
        <v>1</v>
      </c>
      <c r="N4" s="3">
        <v>1</v>
      </c>
      <c r="O4" s="3">
        <v>1</v>
      </c>
      <c r="P4" s="2">
        <v>5</v>
      </c>
    </row>
    <row r="5" spans="1:16" ht="15.75" hidden="1" customHeight="1">
      <c r="A5" s="3" t="s">
        <v>81</v>
      </c>
      <c r="B5" s="3" t="s">
        <v>104</v>
      </c>
      <c r="C5" s="3" t="s">
        <v>21</v>
      </c>
      <c r="D5" s="3">
        <v>220962</v>
      </c>
      <c r="E5" s="3" t="s">
        <v>40</v>
      </c>
      <c r="F5" s="3" t="s">
        <v>82</v>
      </c>
      <c r="G5" s="3">
        <v>5</v>
      </c>
      <c r="H5" s="3">
        <v>5</v>
      </c>
      <c r="I5" s="3">
        <v>5</v>
      </c>
      <c r="J5" s="3">
        <v>5</v>
      </c>
      <c r="K5" s="3">
        <v>5</v>
      </c>
      <c r="L5" s="3">
        <v>5</v>
      </c>
      <c r="M5" s="3">
        <v>4</v>
      </c>
      <c r="N5" s="3">
        <v>4</v>
      </c>
      <c r="O5" s="3">
        <v>3</v>
      </c>
      <c r="P5" s="2">
        <v>5</v>
      </c>
    </row>
    <row r="6" spans="1:16" ht="15.75" hidden="1" customHeight="1">
      <c r="A6" s="3" t="s">
        <v>38</v>
      </c>
      <c r="B6" s="3" t="s">
        <v>39</v>
      </c>
      <c r="C6" s="3" t="s">
        <v>21</v>
      </c>
      <c r="D6" s="3">
        <v>220285</v>
      </c>
      <c r="E6" s="3" t="s">
        <v>40</v>
      </c>
      <c r="F6" s="3" t="s">
        <v>82</v>
      </c>
      <c r="G6" s="3">
        <v>5</v>
      </c>
      <c r="H6" s="3">
        <v>3</v>
      </c>
      <c r="I6" s="3">
        <v>5</v>
      </c>
      <c r="J6" s="3">
        <v>5</v>
      </c>
      <c r="K6" s="3">
        <v>3</v>
      </c>
      <c r="L6" s="3">
        <v>5</v>
      </c>
      <c r="M6" s="3">
        <v>4</v>
      </c>
      <c r="N6" s="3">
        <v>4</v>
      </c>
      <c r="O6" s="3">
        <v>1</v>
      </c>
      <c r="P6" s="2">
        <v>1</v>
      </c>
    </row>
    <row r="7" spans="1:16" ht="15.75" hidden="1" customHeight="1">
      <c r="A7" s="3" t="s">
        <v>87</v>
      </c>
      <c r="B7" s="3" t="s">
        <v>88</v>
      </c>
      <c r="C7" s="3" t="s">
        <v>21</v>
      </c>
      <c r="D7" s="3"/>
      <c r="E7" s="3" t="s">
        <v>40</v>
      </c>
      <c r="F7" s="3" t="s">
        <v>89</v>
      </c>
      <c r="G7" s="3">
        <v>5</v>
      </c>
      <c r="H7" s="3">
        <v>5</v>
      </c>
      <c r="I7" s="3">
        <v>5</v>
      </c>
      <c r="J7" s="3">
        <v>5</v>
      </c>
      <c r="K7" s="3">
        <v>5</v>
      </c>
      <c r="L7" s="3">
        <v>5</v>
      </c>
      <c r="M7" s="3">
        <v>5</v>
      </c>
      <c r="N7" s="3">
        <v>4</v>
      </c>
      <c r="O7" s="3">
        <v>5</v>
      </c>
      <c r="P7" s="2">
        <v>2</v>
      </c>
    </row>
    <row r="8" spans="1:16" ht="15.75" hidden="1" customHeight="1">
      <c r="A8" s="3" t="s">
        <v>71</v>
      </c>
      <c r="B8" s="3" t="s">
        <v>72</v>
      </c>
      <c r="C8" s="3" t="s">
        <v>21</v>
      </c>
      <c r="D8" s="3" t="s">
        <v>53</v>
      </c>
      <c r="E8" s="3" t="s">
        <v>40</v>
      </c>
      <c r="F8" s="3" t="s">
        <v>73</v>
      </c>
      <c r="G8" s="3">
        <v>4</v>
      </c>
      <c r="H8" s="3">
        <v>5</v>
      </c>
      <c r="I8" s="3">
        <v>5</v>
      </c>
      <c r="J8" s="3">
        <v>4</v>
      </c>
      <c r="K8" s="3">
        <v>4</v>
      </c>
      <c r="L8" s="3">
        <v>5</v>
      </c>
      <c r="M8" s="3">
        <v>4</v>
      </c>
      <c r="N8" s="3">
        <v>5</v>
      </c>
      <c r="O8" s="3">
        <v>4</v>
      </c>
      <c r="P8" s="2">
        <v>1</v>
      </c>
    </row>
    <row r="9" spans="1:16" ht="15.75" hidden="1" customHeight="1">
      <c r="A9" s="3" t="s">
        <v>78</v>
      </c>
      <c r="B9" s="3" t="s">
        <v>79</v>
      </c>
      <c r="C9" s="3" t="s">
        <v>21</v>
      </c>
      <c r="D9" s="3">
        <v>220295</v>
      </c>
      <c r="E9" s="3" t="s">
        <v>40</v>
      </c>
      <c r="F9" s="3" t="s">
        <v>80</v>
      </c>
      <c r="G9" s="3">
        <v>4</v>
      </c>
      <c r="H9" s="3">
        <v>5</v>
      </c>
      <c r="I9" s="3">
        <v>5</v>
      </c>
      <c r="J9" s="3">
        <v>4</v>
      </c>
      <c r="K9" s="3">
        <v>1</v>
      </c>
      <c r="L9" s="3">
        <v>4</v>
      </c>
      <c r="M9" s="3">
        <v>3</v>
      </c>
      <c r="N9" s="3">
        <v>5</v>
      </c>
      <c r="O9" s="3">
        <v>1</v>
      </c>
      <c r="P9" s="2">
        <v>5</v>
      </c>
    </row>
    <row r="10" spans="1:16" ht="15.75" hidden="1" customHeight="1" thickBot="1">
      <c r="A10" s="3" t="s">
        <v>47</v>
      </c>
      <c r="B10" s="3" t="s">
        <v>48</v>
      </c>
      <c r="C10" s="3" t="s">
        <v>36</v>
      </c>
      <c r="D10" s="3">
        <v>220301</v>
      </c>
      <c r="E10" s="3" t="s">
        <v>40</v>
      </c>
      <c r="F10" s="3" t="s">
        <v>102</v>
      </c>
      <c r="G10" s="3">
        <v>4</v>
      </c>
      <c r="H10" s="3">
        <v>5</v>
      </c>
      <c r="I10" s="3">
        <v>5</v>
      </c>
      <c r="J10" s="3">
        <v>4</v>
      </c>
      <c r="K10" s="3">
        <v>4</v>
      </c>
      <c r="L10" s="3">
        <v>5</v>
      </c>
      <c r="M10" s="3">
        <v>5</v>
      </c>
      <c r="N10" s="3">
        <v>5</v>
      </c>
      <c r="O10" s="3">
        <v>3</v>
      </c>
      <c r="P10" s="2">
        <v>2</v>
      </c>
    </row>
    <row r="11" spans="1:16" ht="15.75" customHeight="1" thickBot="1">
      <c r="A11" s="3"/>
      <c r="B11" s="3"/>
      <c r="C11" s="3"/>
      <c r="D11" s="3"/>
      <c r="E11" s="3"/>
      <c r="F11" s="7" t="s">
        <v>108</v>
      </c>
      <c r="G11" s="8">
        <f>COUNTIF(G2:G10,1)</f>
        <v>1</v>
      </c>
      <c r="H11" s="8">
        <f t="shared" ref="H11:P11" si="0">COUNTIF(H2:H10,1)</f>
        <v>0</v>
      </c>
      <c r="I11" s="8">
        <f t="shared" si="0"/>
        <v>1</v>
      </c>
      <c r="J11" s="8">
        <f t="shared" si="0"/>
        <v>1</v>
      </c>
      <c r="K11" s="8">
        <f t="shared" si="0"/>
        <v>2</v>
      </c>
      <c r="L11" s="8">
        <f t="shared" si="0"/>
        <v>0</v>
      </c>
      <c r="M11" s="8">
        <f t="shared" si="0"/>
        <v>1</v>
      </c>
      <c r="N11" s="8">
        <f t="shared" si="0"/>
        <v>1</v>
      </c>
      <c r="O11" s="8">
        <f t="shared" si="0"/>
        <v>3</v>
      </c>
      <c r="P11" s="8">
        <f t="shared" si="0"/>
        <v>2</v>
      </c>
    </row>
    <row r="12" spans="1:16" ht="15.75" customHeight="1" thickBot="1">
      <c r="A12" s="3"/>
      <c r="B12" s="3"/>
      <c r="C12" s="3"/>
      <c r="D12" s="3"/>
      <c r="E12" s="3"/>
      <c r="F12" s="9" t="s">
        <v>109</v>
      </c>
      <c r="G12" s="8">
        <f>COUNTIF(G2:G10,2)</f>
        <v>0</v>
      </c>
      <c r="H12" s="8">
        <f t="shared" ref="H12:P12" si="1">COUNTIF(H2:H10,2)</f>
        <v>1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8">
        <f t="shared" si="1"/>
        <v>1</v>
      </c>
      <c r="M12" s="8">
        <f t="shared" si="1"/>
        <v>0</v>
      </c>
      <c r="N12" s="8">
        <f t="shared" si="1"/>
        <v>0</v>
      </c>
      <c r="O12" s="8">
        <f t="shared" si="1"/>
        <v>0</v>
      </c>
      <c r="P12" s="8">
        <f t="shared" si="1"/>
        <v>2</v>
      </c>
    </row>
    <row r="13" spans="1:16" ht="15.75" customHeight="1" thickBot="1">
      <c r="A13" s="3"/>
      <c r="B13" s="3"/>
      <c r="C13" s="3"/>
      <c r="D13" s="3"/>
      <c r="E13" s="3"/>
      <c r="F13" s="9" t="s">
        <v>110</v>
      </c>
      <c r="G13" s="8">
        <f>COUNTIF(G2:G10,3)</f>
        <v>1</v>
      </c>
      <c r="H13" s="8">
        <f t="shared" ref="H13:P13" si="2">COUNTIF(H2:H10,3)</f>
        <v>1</v>
      </c>
      <c r="I13" s="8">
        <f t="shared" si="2"/>
        <v>0</v>
      </c>
      <c r="J13" s="8">
        <f t="shared" si="2"/>
        <v>0</v>
      </c>
      <c r="K13" s="8">
        <f t="shared" si="2"/>
        <v>1</v>
      </c>
      <c r="L13" s="8">
        <f t="shared" si="2"/>
        <v>0</v>
      </c>
      <c r="M13" s="8">
        <f t="shared" si="2"/>
        <v>1</v>
      </c>
      <c r="N13" s="8">
        <f t="shared" si="2"/>
        <v>0</v>
      </c>
      <c r="O13" s="8">
        <f t="shared" si="2"/>
        <v>3</v>
      </c>
      <c r="P13" s="8">
        <f t="shared" si="2"/>
        <v>0</v>
      </c>
    </row>
    <row r="14" spans="1:16" ht="15.75" customHeight="1" thickBot="1">
      <c r="A14" s="3"/>
      <c r="B14" s="3"/>
      <c r="C14" s="3"/>
      <c r="D14" s="3"/>
      <c r="E14" s="3"/>
      <c r="F14" s="9" t="s">
        <v>111</v>
      </c>
      <c r="G14" s="8">
        <f>COUNTIF(G2:G10,4)</f>
        <v>3</v>
      </c>
      <c r="H14" s="8">
        <f t="shared" ref="H14:P14" si="3">COUNTIF(H2:H10,4)</f>
        <v>1</v>
      </c>
      <c r="I14" s="8">
        <f t="shared" si="3"/>
        <v>1</v>
      </c>
      <c r="J14" s="8">
        <f t="shared" si="3"/>
        <v>3</v>
      </c>
      <c r="K14" s="8">
        <f t="shared" si="3"/>
        <v>3</v>
      </c>
      <c r="L14" s="8">
        <f t="shared" si="3"/>
        <v>1</v>
      </c>
      <c r="M14" s="8">
        <f t="shared" si="3"/>
        <v>4</v>
      </c>
      <c r="N14" s="8">
        <f t="shared" si="3"/>
        <v>4</v>
      </c>
      <c r="O14" s="8">
        <f t="shared" si="3"/>
        <v>2</v>
      </c>
      <c r="P14" s="8">
        <f t="shared" si="3"/>
        <v>0</v>
      </c>
    </row>
    <row r="15" spans="1:16" ht="15.75" customHeight="1" thickBot="1">
      <c r="A15" s="3"/>
      <c r="B15" s="3"/>
      <c r="C15" s="3"/>
      <c r="D15" s="3"/>
      <c r="E15" s="3"/>
      <c r="F15" s="9" t="s">
        <v>112</v>
      </c>
      <c r="G15" s="8">
        <f>COUNTIF(G2:G10,5)</f>
        <v>4</v>
      </c>
      <c r="H15" s="8">
        <f t="shared" ref="H15:P15" si="4">COUNTIF(H2:H10,5)</f>
        <v>6</v>
      </c>
      <c r="I15" s="8">
        <f t="shared" si="4"/>
        <v>7</v>
      </c>
      <c r="J15" s="8">
        <f t="shared" si="4"/>
        <v>5</v>
      </c>
      <c r="K15" s="8">
        <f t="shared" si="4"/>
        <v>3</v>
      </c>
      <c r="L15" s="8">
        <f t="shared" si="4"/>
        <v>7</v>
      </c>
      <c r="M15" s="8">
        <f t="shared" si="4"/>
        <v>3</v>
      </c>
      <c r="N15" s="8">
        <f t="shared" si="4"/>
        <v>4</v>
      </c>
      <c r="O15" s="8">
        <f t="shared" si="4"/>
        <v>1</v>
      </c>
      <c r="P15" s="8">
        <f t="shared" si="4"/>
        <v>5</v>
      </c>
    </row>
    <row r="16" spans="1:16" ht="15.75" customHeight="1">
      <c r="A16" s="3"/>
      <c r="B16" s="3"/>
      <c r="C16" s="3"/>
      <c r="D16" s="3"/>
      <c r="E16" s="3"/>
      <c r="F16" s="6" t="s">
        <v>113</v>
      </c>
      <c r="G16" s="8">
        <f>SUM(G11:G15)</f>
        <v>9</v>
      </c>
      <c r="H16" s="8">
        <f t="shared" ref="H16:P16" si="5">SUM(H11:H15)</f>
        <v>9</v>
      </c>
      <c r="I16" s="8">
        <f t="shared" si="5"/>
        <v>9</v>
      </c>
      <c r="J16" s="8">
        <f t="shared" si="5"/>
        <v>9</v>
      </c>
      <c r="K16" s="8">
        <f t="shared" si="5"/>
        <v>9</v>
      </c>
      <c r="L16" s="8">
        <f t="shared" si="5"/>
        <v>9</v>
      </c>
      <c r="M16" s="8">
        <f t="shared" si="5"/>
        <v>9</v>
      </c>
      <c r="N16" s="8">
        <f t="shared" si="5"/>
        <v>9</v>
      </c>
      <c r="O16" s="8">
        <f t="shared" si="5"/>
        <v>9</v>
      </c>
      <c r="P16" s="8">
        <f t="shared" si="5"/>
        <v>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9"/>
  <sheetViews>
    <sheetView topLeftCell="C1" zoomScale="85" zoomScaleNormal="85" workbookViewId="0">
      <selection activeCell="E33" sqref="E33"/>
    </sheetView>
  </sheetViews>
  <sheetFormatPr defaultRowHeight="12.75"/>
  <sheetData>
    <row r="1" spans="1:16" ht="15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114</v>
      </c>
      <c r="H1" s="10" t="s">
        <v>115</v>
      </c>
      <c r="I1" s="1" t="s">
        <v>116</v>
      </c>
      <c r="J1" s="1" t="s">
        <v>117</v>
      </c>
      <c r="K1" s="1" t="s">
        <v>118</v>
      </c>
      <c r="L1" s="1" t="s">
        <v>119</v>
      </c>
      <c r="M1" s="1"/>
      <c r="N1" s="1" t="s">
        <v>120</v>
      </c>
      <c r="O1" s="1" t="s">
        <v>121</v>
      </c>
      <c r="P1" s="1" t="s">
        <v>122</v>
      </c>
    </row>
    <row r="2" spans="1:16" ht="15.75" hidden="1" customHeight="1">
      <c r="A2" s="3" t="s">
        <v>74</v>
      </c>
      <c r="B2" s="3" t="s">
        <v>52</v>
      </c>
      <c r="C2" s="3" t="s">
        <v>21</v>
      </c>
      <c r="D2" s="3" t="s">
        <v>53</v>
      </c>
      <c r="E2" s="3" t="s">
        <v>16</v>
      </c>
      <c r="F2" s="3" t="s">
        <v>17</v>
      </c>
      <c r="G2" s="3">
        <v>5</v>
      </c>
      <c r="H2" s="3">
        <v>5</v>
      </c>
      <c r="I2" s="3">
        <v>5</v>
      </c>
      <c r="J2" s="3">
        <v>5</v>
      </c>
      <c r="K2" s="3">
        <v>5</v>
      </c>
      <c r="L2" s="3">
        <v>5</v>
      </c>
      <c r="M2" s="3">
        <v>5</v>
      </c>
      <c r="N2" s="3">
        <v>5</v>
      </c>
      <c r="O2" s="3">
        <v>4</v>
      </c>
      <c r="P2" s="2">
        <v>1</v>
      </c>
    </row>
    <row r="3" spans="1:16" ht="15.75" hidden="1" customHeight="1" thickBot="1">
      <c r="A3" s="3" t="s">
        <v>95</v>
      </c>
      <c r="B3" s="3" t="s">
        <v>88</v>
      </c>
      <c r="C3" s="3" t="s">
        <v>21</v>
      </c>
      <c r="D3" s="3"/>
      <c r="E3" s="3" t="s">
        <v>16</v>
      </c>
      <c r="F3" s="3" t="s">
        <v>17</v>
      </c>
      <c r="G3" s="3">
        <v>3</v>
      </c>
      <c r="H3" s="3">
        <v>2</v>
      </c>
      <c r="I3" s="3">
        <v>1</v>
      </c>
      <c r="J3" s="3">
        <v>4</v>
      </c>
      <c r="K3" s="3">
        <v>1</v>
      </c>
      <c r="L3" s="3">
        <v>5</v>
      </c>
      <c r="M3" s="3">
        <v>1</v>
      </c>
      <c r="N3" s="3">
        <v>5</v>
      </c>
      <c r="O3" s="3">
        <v>4</v>
      </c>
      <c r="P3" s="2">
        <v>2</v>
      </c>
    </row>
    <row r="4" spans="1:16" ht="15.75" customHeight="1" thickBot="1">
      <c r="A4" s="3"/>
      <c r="B4" s="3"/>
      <c r="C4" s="3"/>
      <c r="D4" s="3"/>
      <c r="E4" s="3"/>
      <c r="F4" s="7" t="s">
        <v>108</v>
      </c>
      <c r="G4" s="8">
        <f>COUNTIF(G2:G3,1)</f>
        <v>0</v>
      </c>
      <c r="H4" s="8">
        <f t="shared" ref="H4:P4" si="0">COUNTIF(H2:H3,1)</f>
        <v>0</v>
      </c>
      <c r="I4" s="8">
        <f t="shared" si="0"/>
        <v>1</v>
      </c>
      <c r="J4" s="8">
        <f t="shared" si="0"/>
        <v>0</v>
      </c>
      <c r="K4" s="8">
        <f t="shared" si="0"/>
        <v>1</v>
      </c>
      <c r="L4" s="8">
        <f t="shared" si="0"/>
        <v>0</v>
      </c>
      <c r="M4" s="8">
        <f t="shared" si="0"/>
        <v>1</v>
      </c>
      <c r="N4" s="8">
        <f t="shared" si="0"/>
        <v>0</v>
      </c>
      <c r="O4" s="8">
        <f t="shared" si="0"/>
        <v>0</v>
      </c>
      <c r="P4" s="8">
        <f t="shared" si="0"/>
        <v>1</v>
      </c>
    </row>
    <row r="5" spans="1:16" ht="15.75" customHeight="1" thickBot="1">
      <c r="A5" s="3"/>
      <c r="B5" s="3"/>
      <c r="C5" s="3"/>
      <c r="D5" s="3"/>
      <c r="E5" s="3"/>
      <c r="F5" s="9" t="s">
        <v>109</v>
      </c>
      <c r="G5" s="8">
        <f>COUNTIF(G2:G3,2)</f>
        <v>0</v>
      </c>
      <c r="H5" s="8">
        <f t="shared" ref="H5:P5" si="1">COUNTIF(H2:H3,2)</f>
        <v>1</v>
      </c>
      <c r="I5" s="8">
        <f t="shared" si="1"/>
        <v>0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8">
        <f t="shared" si="1"/>
        <v>1</v>
      </c>
    </row>
    <row r="6" spans="1:16" ht="15.75" customHeight="1" thickBot="1">
      <c r="A6" s="3"/>
      <c r="B6" s="3"/>
      <c r="C6" s="3"/>
      <c r="D6" s="3"/>
      <c r="E6" s="3"/>
      <c r="F6" s="9" t="s">
        <v>110</v>
      </c>
      <c r="G6" s="8">
        <f>COUNTIF(G2:G3,3)</f>
        <v>1</v>
      </c>
      <c r="H6" s="8">
        <f t="shared" ref="H6:P6" si="2">COUNTIF(H2:H3,3)</f>
        <v>0</v>
      </c>
      <c r="I6" s="8">
        <f t="shared" si="2"/>
        <v>0</v>
      </c>
      <c r="J6" s="8">
        <f t="shared" si="2"/>
        <v>0</v>
      </c>
      <c r="K6" s="8">
        <f t="shared" si="2"/>
        <v>0</v>
      </c>
      <c r="L6" s="8">
        <f t="shared" si="2"/>
        <v>0</v>
      </c>
      <c r="M6" s="8">
        <f t="shared" si="2"/>
        <v>0</v>
      </c>
      <c r="N6" s="8">
        <f t="shared" si="2"/>
        <v>0</v>
      </c>
      <c r="O6" s="8">
        <f t="shared" si="2"/>
        <v>0</v>
      </c>
      <c r="P6" s="8">
        <f t="shared" si="2"/>
        <v>0</v>
      </c>
    </row>
    <row r="7" spans="1:16" ht="15.75" customHeight="1" thickBot="1">
      <c r="A7" s="3"/>
      <c r="B7" s="3"/>
      <c r="C7" s="3"/>
      <c r="D7" s="3"/>
      <c r="E7" s="3"/>
      <c r="F7" s="9" t="s">
        <v>111</v>
      </c>
      <c r="G7" s="8">
        <f>COUNTIF(G2:G3,4)</f>
        <v>0</v>
      </c>
      <c r="H7" s="8">
        <f t="shared" ref="H7:P7" si="3">COUNTIF(H2:H3,4)</f>
        <v>0</v>
      </c>
      <c r="I7" s="8">
        <f t="shared" si="3"/>
        <v>0</v>
      </c>
      <c r="J7" s="8">
        <f t="shared" si="3"/>
        <v>1</v>
      </c>
      <c r="K7" s="8">
        <f t="shared" si="3"/>
        <v>0</v>
      </c>
      <c r="L7" s="8">
        <f t="shared" si="3"/>
        <v>0</v>
      </c>
      <c r="M7" s="8">
        <f t="shared" si="3"/>
        <v>0</v>
      </c>
      <c r="N7" s="8">
        <f t="shared" si="3"/>
        <v>0</v>
      </c>
      <c r="O7" s="8">
        <f t="shared" si="3"/>
        <v>2</v>
      </c>
      <c r="P7" s="8">
        <f t="shared" si="3"/>
        <v>0</v>
      </c>
    </row>
    <row r="8" spans="1:16" ht="15.75" customHeight="1" thickBot="1">
      <c r="A8" s="3"/>
      <c r="B8" s="3"/>
      <c r="C8" s="3"/>
      <c r="D8" s="3"/>
      <c r="E8" s="3"/>
      <c r="F8" s="9" t="s">
        <v>112</v>
      </c>
      <c r="G8" s="8">
        <f>COUNTIF(G2:G3,5)</f>
        <v>1</v>
      </c>
      <c r="H8" s="8">
        <f t="shared" ref="H8:P8" si="4">COUNTIF(H2:H3,5)</f>
        <v>1</v>
      </c>
      <c r="I8" s="8">
        <f t="shared" si="4"/>
        <v>1</v>
      </c>
      <c r="J8" s="8">
        <f t="shared" si="4"/>
        <v>1</v>
      </c>
      <c r="K8" s="8">
        <f t="shared" si="4"/>
        <v>1</v>
      </c>
      <c r="L8" s="8">
        <f t="shared" si="4"/>
        <v>2</v>
      </c>
      <c r="M8" s="8">
        <f t="shared" si="4"/>
        <v>1</v>
      </c>
      <c r="N8" s="8">
        <f t="shared" si="4"/>
        <v>2</v>
      </c>
      <c r="O8" s="8">
        <f t="shared" si="4"/>
        <v>0</v>
      </c>
      <c r="P8" s="8">
        <f t="shared" si="4"/>
        <v>0</v>
      </c>
    </row>
    <row r="9" spans="1:16" ht="15.75" customHeight="1">
      <c r="A9" s="3"/>
      <c r="B9" s="3"/>
      <c r="C9" s="3"/>
      <c r="D9" s="3"/>
      <c r="E9" s="3"/>
      <c r="F9" s="6" t="s">
        <v>113</v>
      </c>
      <c r="G9" s="8">
        <f>SUM(G4:G8)</f>
        <v>2</v>
      </c>
      <c r="H9" s="8">
        <f t="shared" ref="H9:P9" si="5">SUM(H4:H8)</f>
        <v>2</v>
      </c>
      <c r="I9" s="8">
        <f t="shared" si="5"/>
        <v>2</v>
      </c>
      <c r="J9" s="8">
        <f t="shared" si="5"/>
        <v>2</v>
      </c>
      <c r="K9" s="8">
        <f t="shared" si="5"/>
        <v>2</v>
      </c>
      <c r="L9" s="8">
        <f t="shared" si="5"/>
        <v>2</v>
      </c>
      <c r="M9" s="8">
        <f t="shared" si="5"/>
        <v>2</v>
      </c>
      <c r="N9" s="8">
        <f t="shared" si="5"/>
        <v>2</v>
      </c>
      <c r="O9" s="8">
        <f t="shared" si="5"/>
        <v>2</v>
      </c>
      <c r="P9" s="8">
        <f t="shared" si="5"/>
        <v>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5"/>
  <sheetViews>
    <sheetView zoomScale="85" zoomScaleNormal="85" workbookViewId="0">
      <selection activeCell="R38" sqref="R38"/>
    </sheetView>
  </sheetViews>
  <sheetFormatPr defaultRowHeight="12.75"/>
  <sheetData>
    <row r="1" spans="1:16" ht="15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114</v>
      </c>
      <c r="H1" s="10" t="s">
        <v>115</v>
      </c>
      <c r="I1" s="1" t="s">
        <v>116</v>
      </c>
      <c r="J1" s="1" t="s">
        <v>117</v>
      </c>
      <c r="K1" s="1" t="s">
        <v>118</v>
      </c>
      <c r="L1" s="1" t="s">
        <v>119</v>
      </c>
      <c r="M1" s="1"/>
      <c r="N1" s="1" t="s">
        <v>120</v>
      </c>
      <c r="O1" s="1" t="s">
        <v>121</v>
      </c>
      <c r="P1" s="1" t="s">
        <v>122</v>
      </c>
    </row>
    <row r="2" spans="1:16" ht="15.75" hidden="1" customHeight="1">
      <c r="A2" s="3" t="s">
        <v>55</v>
      </c>
      <c r="B2" s="3" t="s">
        <v>52</v>
      </c>
      <c r="C2" s="3" t="s">
        <v>21</v>
      </c>
      <c r="D2" s="3" t="s">
        <v>53</v>
      </c>
      <c r="E2" s="3" t="s">
        <v>32</v>
      </c>
      <c r="F2" s="3" t="s">
        <v>56</v>
      </c>
      <c r="G2" s="3">
        <v>5</v>
      </c>
      <c r="H2" s="3">
        <v>5</v>
      </c>
      <c r="I2" s="3">
        <v>5</v>
      </c>
      <c r="J2" s="3">
        <v>5</v>
      </c>
      <c r="K2" s="3">
        <v>4</v>
      </c>
      <c r="L2" s="3">
        <v>5</v>
      </c>
      <c r="M2" s="3">
        <v>5</v>
      </c>
      <c r="N2" s="3">
        <v>5</v>
      </c>
      <c r="O2" s="3">
        <v>4</v>
      </c>
      <c r="P2" s="2">
        <v>2</v>
      </c>
    </row>
    <row r="3" spans="1:16" hidden="1">
      <c r="A3" s="3" t="s">
        <v>59</v>
      </c>
      <c r="B3" s="3" t="s">
        <v>18</v>
      </c>
      <c r="C3" s="3" t="s">
        <v>21</v>
      </c>
      <c r="D3" s="3">
        <v>220345</v>
      </c>
      <c r="E3" s="3" t="s">
        <v>25</v>
      </c>
      <c r="F3" s="3" t="s">
        <v>56</v>
      </c>
      <c r="G3" s="3">
        <v>4</v>
      </c>
      <c r="H3" s="3">
        <v>5</v>
      </c>
      <c r="I3" s="3">
        <v>5</v>
      </c>
      <c r="J3" s="3">
        <v>5</v>
      </c>
      <c r="K3" s="3">
        <v>3</v>
      </c>
      <c r="L3" s="3">
        <v>4</v>
      </c>
      <c r="M3" s="3">
        <v>4</v>
      </c>
      <c r="N3" s="3">
        <v>4</v>
      </c>
      <c r="O3" s="3">
        <v>5</v>
      </c>
      <c r="P3" s="2">
        <v>3</v>
      </c>
    </row>
    <row r="4" spans="1:16" hidden="1">
      <c r="A4" s="3" t="s">
        <v>62</v>
      </c>
      <c r="B4" s="3" t="s">
        <v>18</v>
      </c>
      <c r="C4" s="3" t="s">
        <v>21</v>
      </c>
      <c r="D4" s="3">
        <v>220345</v>
      </c>
      <c r="E4" s="3" t="s">
        <v>25</v>
      </c>
      <c r="F4" s="3" t="s">
        <v>56</v>
      </c>
      <c r="G4" s="3">
        <v>5</v>
      </c>
      <c r="H4" s="3">
        <v>5</v>
      </c>
      <c r="I4" s="3">
        <v>5</v>
      </c>
      <c r="J4" s="3">
        <v>5</v>
      </c>
      <c r="K4" s="3">
        <v>5</v>
      </c>
      <c r="L4" s="3">
        <v>5</v>
      </c>
      <c r="M4" s="3">
        <v>5</v>
      </c>
      <c r="N4" s="3">
        <v>5</v>
      </c>
      <c r="O4" s="3">
        <v>5</v>
      </c>
      <c r="P4" s="2">
        <v>1</v>
      </c>
    </row>
    <row r="5" spans="1:16" hidden="1">
      <c r="A5" s="3" t="s">
        <v>30</v>
      </c>
      <c r="B5" s="3" t="s">
        <v>31</v>
      </c>
      <c r="C5" s="3" t="s">
        <v>21</v>
      </c>
      <c r="D5" s="3">
        <v>220296</v>
      </c>
      <c r="E5" s="3" t="s">
        <v>32</v>
      </c>
      <c r="F5" s="3" t="s">
        <v>33</v>
      </c>
      <c r="G5" s="3">
        <v>5</v>
      </c>
      <c r="H5" s="3">
        <v>5</v>
      </c>
      <c r="I5" s="3">
        <v>3</v>
      </c>
      <c r="J5" s="3">
        <v>2</v>
      </c>
      <c r="K5" s="3">
        <v>3</v>
      </c>
      <c r="L5" s="3">
        <v>5</v>
      </c>
      <c r="M5" s="3">
        <v>4</v>
      </c>
      <c r="N5" s="3">
        <v>4</v>
      </c>
      <c r="O5" s="3">
        <v>1</v>
      </c>
      <c r="P5" s="2">
        <v>5</v>
      </c>
    </row>
    <row r="6" spans="1:16" hidden="1">
      <c r="A6" s="3" t="s">
        <v>90</v>
      </c>
      <c r="B6" s="3" t="s">
        <v>91</v>
      </c>
      <c r="C6" s="3" t="s">
        <v>21</v>
      </c>
      <c r="D6" s="3"/>
      <c r="E6" s="3" t="s">
        <v>32</v>
      </c>
      <c r="F6" s="3" t="s">
        <v>92</v>
      </c>
      <c r="G6" s="3">
        <v>5</v>
      </c>
      <c r="H6" s="3">
        <v>5</v>
      </c>
      <c r="I6" s="3">
        <v>5</v>
      </c>
      <c r="J6" s="3">
        <v>5</v>
      </c>
      <c r="K6" s="3">
        <v>4</v>
      </c>
      <c r="L6" s="3">
        <v>5</v>
      </c>
      <c r="M6" s="3">
        <v>5</v>
      </c>
      <c r="N6" s="3">
        <v>5</v>
      </c>
      <c r="O6" s="3">
        <v>5</v>
      </c>
      <c r="P6" s="2">
        <v>5</v>
      </c>
    </row>
    <row r="7" spans="1:16" hidden="1">
      <c r="A7" s="3" t="s">
        <v>63</v>
      </c>
      <c r="B7" s="3" t="s">
        <v>64</v>
      </c>
      <c r="C7" s="3" t="s">
        <v>36</v>
      </c>
      <c r="D7" s="3">
        <v>220279</v>
      </c>
      <c r="E7" s="3" t="s">
        <v>32</v>
      </c>
      <c r="F7" s="3" t="s">
        <v>106</v>
      </c>
      <c r="G7" s="3">
        <v>4</v>
      </c>
      <c r="H7" s="3">
        <v>4</v>
      </c>
      <c r="I7" s="3">
        <v>4</v>
      </c>
      <c r="J7" s="3">
        <v>4</v>
      </c>
      <c r="K7" s="3">
        <v>3</v>
      </c>
      <c r="L7" s="3">
        <v>4</v>
      </c>
      <c r="M7" s="3">
        <v>4</v>
      </c>
      <c r="N7" s="3">
        <v>4</v>
      </c>
      <c r="O7" s="3">
        <v>3</v>
      </c>
      <c r="P7" s="2">
        <v>3</v>
      </c>
    </row>
    <row r="8" spans="1:16" hidden="1">
      <c r="A8" s="3" t="s">
        <v>60</v>
      </c>
      <c r="B8" s="3" t="s">
        <v>61</v>
      </c>
      <c r="C8" s="3" t="s">
        <v>36</v>
      </c>
      <c r="D8" s="3">
        <v>220279</v>
      </c>
      <c r="E8" s="3" t="s">
        <v>32</v>
      </c>
      <c r="F8" s="3" t="s">
        <v>105</v>
      </c>
      <c r="G8" s="3">
        <v>5</v>
      </c>
      <c r="H8" s="3">
        <v>5</v>
      </c>
      <c r="I8" s="3">
        <v>4</v>
      </c>
      <c r="J8" s="3">
        <v>4</v>
      </c>
      <c r="K8" s="3">
        <v>3</v>
      </c>
      <c r="L8" s="3">
        <v>4</v>
      </c>
      <c r="M8" s="3">
        <v>4</v>
      </c>
      <c r="N8" s="3">
        <v>4</v>
      </c>
      <c r="O8" s="3">
        <v>4</v>
      </c>
      <c r="P8" s="2">
        <v>1</v>
      </c>
    </row>
    <row r="9" spans="1:16" ht="13.5" hidden="1" thickBot="1">
      <c r="A9" s="3" t="s">
        <v>49</v>
      </c>
      <c r="B9" s="3" t="s">
        <v>48</v>
      </c>
      <c r="C9" s="3" t="s">
        <v>36</v>
      </c>
      <c r="D9" s="3">
        <v>220301</v>
      </c>
      <c r="E9" s="3" t="s">
        <v>32</v>
      </c>
      <c r="F9" s="3" t="s">
        <v>107</v>
      </c>
      <c r="G9" s="3">
        <v>4</v>
      </c>
      <c r="H9" s="3">
        <v>4</v>
      </c>
      <c r="I9" s="3">
        <v>5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2">
        <v>5</v>
      </c>
    </row>
    <row r="10" spans="1:16" ht="13.5" thickBot="1">
      <c r="A10" s="3"/>
      <c r="B10" s="3"/>
      <c r="C10" s="3"/>
      <c r="D10" s="3"/>
      <c r="E10" s="3"/>
      <c r="F10" s="7" t="s">
        <v>108</v>
      </c>
      <c r="G10" s="8">
        <f>COUNTIF(G2:G9,1)</f>
        <v>0</v>
      </c>
      <c r="H10" s="8">
        <f t="shared" ref="H10:P10" si="0">COUNTIF(H2:H9,1)</f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8">
        <f t="shared" si="0"/>
        <v>0</v>
      </c>
      <c r="N10" s="8">
        <f t="shared" si="0"/>
        <v>0</v>
      </c>
      <c r="O10" s="8">
        <f t="shared" si="0"/>
        <v>1</v>
      </c>
      <c r="P10" s="8">
        <f t="shared" si="0"/>
        <v>2</v>
      </c>
    </row>
    <row r="11" spans="1:16" ht="13.5" thickBot="1">
      <c r="A11" s="3"/>
      <c r="B11" s="3"/>
      <c r="C11" s="3"/>
      <c r="D11" s="3"/>
      <c r="E11" s="3"/>
      <c r="F11" s="9" t="s">
        <v>109</v>
      </c>
      <c r="G11" s="8">
        <f>COUNTIF(G2:G9,2)</f>
        <v>0</v>
      </c>
      <c r="H11" s="8">
        <f t="shared" ref="H11:P11" si="1">COUNTIF(H2:H9,2)</f>
        <v>0</v>
      </c>
      <c r="I11" s="8">
        <f t="shared" si="1"/>
        <v>0</v>
      </c>
      <c r="J11" s="8">
        <f t="shared" si="1"/>
        <v>1</v>
      </c>
      <c r="K11" s="8">
        <f t="shared" si="1"/>
        <v>0</v>
      </c>
      <c r="L11" s="8">
        <f t="shared" si="1"/>
        <v>0</v>
      </c>
      <c r="M11" s="8">
        <f t="shared" si="1"/>
        <v>0</v>
      </c>
      <c r="N11" s="8">
        <f t="shared" si="1"/>
        <v>0</v>
      </c>
      <c r="O11" s="8">
        <f t="shared" si="1"/>
        <v>0</v>
      </c>
      <c r="P11" s="8">
        <f t="shared" si="1"/>
        <v>1</v>
      </c>
    </row>
    <row r="12" spans="1:16" ht="13.5" thickBot="1">
      <c r="A12" s="3"/>
      <c r="B12" s="3"/>
      <c r="C12" s="3"/>
      <c r="D12" s="3"/>
      <c r="E12" s="3"/>
      <c r="F12" s="9" t="s">
        <v>110</v>
      </c>
      <c r="G12" s="8">
        <f>COUNTIF(G2:G9,3)</f>
        <v>0</v>
      </c>
      <c r="H12" s="8">
        <f t="shared" ref="H12:P12" si="2">COUNTIF(H2:H9,3)</f>
        <v>0</v>
      </c>
      <c r="I12" s="8">
        <f t="shared" si="2"/>
        <v>1</v>
      </c>
      <c r="J12" s="8">
        <f t="shared" si="2"/>
        <v>0</v>
      </c>
      <c r="K12" s="8">
        <f t="shared" si="2"/>
        <v>4</v>
      </c>
      <c r="L12" s="8">
        <f t="shared" si="2"/>
        <v>0</v>
      </c>
      <c r="M12" s="8">
        <f t="shared" si="2"/>
        <v>0</v>
      </c>
      <c r="N12" s="8">
        <f t="shared" si="2"/>
        <v>0</v>
      </c>
      <c r="O12" s="8">
        <f t="shared" si="2"/>
        <v>1</v>
      </c>
      <c r="P12" s="8">
        <f t="shared" si="2"/>
        <v>2</v>
      </c>
    </row>
    <row r="13" spans="1:16" ht="13.5" thickBot="1">
      <c r="A13" s="3"/>
      <c r="B13" s="3"/>
      <c r="C13" s="3"/>
      <c r="D13" s="3"/>
      <c r="E13" s="3"/>
      <c r="F13" s="9" t="s">
        <v>111</v>
      </c>
      <c r="G13" s="8">
        <f>COUNTIF(G2:G9,4)</f>
        <v>3</v>
      </c>
      <c r="H13" s="8">
        <f t="shared" ref="H13:P13" si="3">COUNTIF(H2:H9,4)</f>
        <v>2</v>
      </c>
      <c r="I13" s="8">
        <f t="shared" si="3"/>
        <v>2</v>
      </c>
      <c r="J13" s="8">
        <f t="shared" si="3"/>
        <v>3</v>
      </c>
      <c r="K13" s="8">
        <f t="shared" si="3"/>
        <v>3</v>
      </c>
      <c r="L13" s="8">
        <f t="shared" si="3"/>
        <v>4</v>
      </c>
      <c r="M13" s="8">
        <f t="shared" si="3"/>
        <v>5</v>
      </c>
      <c r="N13" s="8">
        <f t="shared" si="3"/>
        <v>5</v>
      </c>
      <c r="O13" s="8">
        <f t="shared" si="3"/>
        <v>3</v>
      </c>
      <c r="P13" s="8">
        <f t="shared" si="3"/>
        <v>0</v>
      </c>
    </row>
    <row r="14" spans="1:16" ht="13.5" thickBot="1">
      <c r="A14" s="3"/>
      <c r="B14" s="3"/>
      <c r="C14" s="3"/>
      <c r="D14" s="3"/>
      <c r="E14" s="3"/>
      <c r="F14" s="9" t="s">
        <v>112</v>
      </c>
      <c r="G14" s="8">
        <f>COUNTIF(G2:G9,5)</f>
        <v>5</v>
      </c>
      <c r="H14" s="8">
        <f t="shared" ref="H14:P14" si="4">COUNTIF(H2:H9,5)</f>
        <v>6</v>
      </c>
      <c r="I14" s="8">
        <f t="shared" si="4"/>
        <v>5</v>
      </c>
      <c r="J14" s="8">
        <f t="shared" si="4"/>
        <v>4</v>
      </c>
      <c r="K14" s="8">
        <f t="shared" si="4"/>
        <v>1</v>
      </c>
      <c r="L14" s="8">
        <f t="shared" si="4"/>
        <v>4</v>
      </c>
      <c r="M14" s="8">
        <f t="shared" si="4"/>
        <v>3</v>
      </c>
      <c r="N14" s="8">
        <f t="shared" si="4"/>
        <v>3</v>
      </c>
      <c r="O14" s="8">
        <f t="shared" si="4"/>
        <v>3</v>
      </c>
      <c r="P14" s="8">
        <f t="shared" si="4"/>
        <v>3</v>
      </c>
    </row>
    <row r="15" spans="1:16">
      <c r="A15" s="3"/>
      <c r="B15" s="3"/>
      <c r="C15" s="3"/>
      <c r="D15" s="3"/>
      <c r="E15" s="3"/>
      <c r="F15" s="6" t="s">
        <v>113</v>
      </c>
      <c r="G15" s="8">
        <f>SUM(G10:G14)</f>
        <v>8</v>
      </c>
      <c r="H15" s="8">
        <f t="shared" ref="H15:P15" si="5">SUM(H10:H14)</f>
        <v>8</v>
      </c>
      <c r="I15" s="8">
        <f t="shared" si="5"/>
        <v>8</v>
      </c>
      <c r="J15" s="8">
        <f t="shared" si="5"/>
        <v>8</v>
      </c>
      <c r="K15" s="8">
        <f t="shared" si="5"/>
        <v>8</v>
      </c>
      <c r="L15" s="8">
        <f t="shared" si="5"/>
        <v>8</v>
      </c>
      <c r="M15" s="8">
        <f t="shared" si="5"/>
        <v>8</v>
      </c>
      <c r="N15" s="8">
        <f t="shared" si="5"/>
        <v>8</v>
      </c>
      <c r="O15" s="8">
        <f t="shared" si="5"/>
        <v>8</v>
      </c>
      <c r="P15" s="8">
        <f t="shared" si="5"/>
        <v>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B1" zoomScale="85" zoomScaleNormal="85" workbookViewId="0">
      <selection activeCell="C20" sqref="C20"/>
    </sheetView>
  </sheetViews>
  <sheetFormatPr defaultRowHeight="12.75"/>
  <sheetData>
    <row r="1" spans="1:16" ht="15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114</v>
      </c>
      <c r="H1" s="10" t="s">
        <v>115</v>
      </c>
      <c r="I1" s="1" t="s">
        <v>116</v>
      </c>
      <c r="J1" s="1" t="s">
        <v>117</v>
      </c>
      <c r="K1" s="1" t="s">
        <v>118</v>
      </c>
      <c r="L1" s="1" t="s">
        <v>119</v>
      </c>
      <c r="M1" s="1"/>
      <c r="N1" s="1" t="s">
        <v>120</v>
      </c>
      <c r="O1" s="1" t="s">
        <v>121</v>
      </c>
      <c r="P1" s="1" t="s">
        <v>122</v>
      </c>
    </row>
    <row r="2" spans="1:16" hidden="1">
      <c r="A2" s="3" t="s">
        <v>19</v>
      </c>
      <c r="B2" s="3" t="s">
        <v>20</v>
      </c>
      <c r="C2" s="3" t="s">
        <v>21</v>
      </c>
      <c r="D2" s="3"/>
      <c r="E2" s="3" t="s">
        <v>16</v>
      </c>
      <c r="F2" s="3" t="s">
        <v>22</v>
      </c>
      <c r="G2" s="3">
        <v>1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1</v>
      </c>
      <c r="P2" s="2">
        <v>5</v>
      </c>
    </row>
    <row r="3" spans="1:16" ht="13.5" hidden="1" thickBot="1">
      <c r="A3" s="3" t="s">
        <v>23</v>
      </c>
      <c r="B3" s="3" t="s">
        <v>24</v>
      </c>
      <c r="C3" s="3" t="s">
        <v>21</v>
      </c>
      <c r="D3" s="3">
        <v>220309</v>
      </c>
      <c r="E3" s="3" t="s">
        <v>25</v>
      </c>
      <c r="F3" s="3" t="s">
        <v>26</v>
      </c>
      <c r="G3" s="3">
        <v>3</v>
      </c>
      <c r="H3" s="3">
        <v>4</v>
      </c>
      <c r="I3" s="3">
        <v>4</v>
      </c>
      <c r="J3" s="3">
        <v>3</v>
      </c>
      <c r="K3" s="3">
        <v>3</v>
      </c>
      <c r="L3" s="3">
        <v>5</v>
      </c>
      <c r="M3" s="3">
        <v>4</v>
      </c>
      <c r="N3" s="3">
        <v>4</v>
      </c>
      <c r="O3" s="3">
        <v>4</v>
      </c>
    </row>
    <row r="4" spans="1:16" ht="15.75" customHeight="1" thickBot="1">
      <c r="F4" s="7" t="s">
        <v>108</v>
      </c>
      <c r="G4" s="8">
        <f ca="1">COUNTIF(G2:G4,1)</f>
        <v>0</v>
      </c>
      <c r="H4" s="8">
        <f t="shared" ref="H4:P4" ca="1" si="0">COUNTIF(H2:H4,1)</f>
        <v>0</v>
      </c>
      <c r="I4" s="8">
        <f t="shared" ca="1" si="0"/>
        <v>0</v>
      </c>
      <c r="J4" s="8">
        <f t="shared" ca="1" si="0"/>
        <v>0</v>
      </c>
      <c r="K4" s="8">
        <f t="shared" ca="1" si="0"/>
        <v>0</v>
      </c>
      <c r="L4" s="8">
        <f t="shared" ca="1" si="0"/>
        <v>0</v>
      </c>
      <c r="M4" s="8">
        <f t="shared" ca="1" si="0"/>
        <v>0</v>
      </c>
      <c r="N4" s="8">
        <f t="shared" ca="1" si="0"/>
        <v>0</v>
      </c>
      <c r="O4" s="8">
        <f t="shared" ca="1" si="0"/>
        <v>0</v>
      </c>
      <c r="P4" s="8">
        <f t="shared" ca="1" si="0"/>
        <v>0</v>
      </c>
    </row>
    <row r="5" spans="1:16" ht="15.75" customHeight="1" thickBot="1">
      <c r="F5" s="9" t="s">
        <v>109</v>
      </c>
      <c r="G5" s="8">
        <f>COUNTIF(G2:G3,2)</f>
        <v>0</v>
      </c>
      <c r="H5" s="8">
        <f t="shared" ref="H5:P5" si="1">COUNTIF(H2:H3,2)</f>
        <v>0</v>
      </c>
      <c r="I5" s="8">
        <f t="shared" si="1"/>
        <v>0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8">
        <f t="shared" si="1"/>
        <v>0</v>
      </c>
    </row>
    <row r="6" spans="1:16" ht="15.75" customHeight="1" thickBot="1">
      <c r="F6" s="9" t="s">
        <v>110</v>
      </c>
      <c r="G6" s="8">
        <f>COUNTIF(G2:G3,3)</f>
        <v>1</v>
      </c>
      <c r="H6" s="8">
        <f t="shared" ref="H6:P6" si="2">COUNTIF(H2:H3,3)</f>
        <v>0</v>
      </c>
      <c r="I6" s="8">
        <f t="shared" si="2"/>
        <v>0</v>
      </c>
      <c r="J6" s="8">
        <f t="shared" si="2"/>
        <v>1</v>
      </c>
      <c r="K6" s="8">
        <f t="shared" si="2"/>
        <v>1</v>
      </c>
      <c r="L6" s="8">
        <f t="shared" si="2"/>
        <v>0</v>
      </c>
      <c r="M6" s="8">
        <f t="shared" si="2"/>
        <v>0</v>
      </c>
      <c r="N6" s="8">
        <f t="shared" si="2"/>
        <v>0</v>
      </c>
      <c r="O6" s="8">
        <f t="shared" si="2"/>
        <v>0</v>
      </c>
      <c r="P6" s="8">
        <f t="shared" si="2"/>
        <v>0</v>
      </c>
    </row>
    <row r="7" spans="1:16" ht="15.75" customHeight="1" thickBot="1">
      <c r="F7" s="9" t="s">
        <v>111</v>
      </c>
      <c r="G7" s="8">
        <f>COUNTIF(G2:G3,4)</f>
        <v>0</v>
      </c>
      <c r="H7" s="8">
        <f t="shared" ref="H7:P7" si="3">COUNTIF(H2:H3,4)</f>
        <v>1</v>
      </c>
      <c r="I7" s="8">
        <f t="shared" si="3"/>
        <v>1</v>
      </c>
      <c r="J7" s="8">
        <f t="shared" si="3"/>
        <v>0</v>
      </c>
      <c r="K7" s="8">
        <f t="shared" si="3"/>
        <v>0</v>
      </c>
      <c r="L7" s="8">
        <f t="shared" si="3"/>
        <v>0</v>
      </c>
      <c r="M7" s="8">
        <f t="shared" si="3"/>
        <v>1</v>
      </c>
      <c r="N7" s="8">
        <f t="shared" si="3"/>
        <v>1</v>
      </c>
      <c r="O7" s="8">
        <f t="shared" si="3"/>
        <v>1</v>
      </c>
      <c r="P7" s="8">
        <f t="shared" si="3"/>
        <v>0</v>
      </c>
    </row>
    <row r="8" spans="1:16" ht="15.75" customHeight="1" thickBot="1">
      <c r="F8" s="9" t="s">
        <v>112</v>
      </c>
      <c r="G8" s="8">
        <f>COUNTIF(G2:G3,5)</f>
        <v>0</v>
      </c>
      <c r="H8" s="8">
        <f t="shared" ref="H8:P8" si="4">COUNTIF(H2:H3,5)</f>
        <v>0</v>
      </c>
      <c r="I8" s="8">
        <f t="shared" si="4"/>
        <v>0</v>
      </c>
      <c r="J8" s="8">
        <f t="shared" si="4"/>
        <v>0</v>
      </c>
      <c r="K8" s="8">
        <f t="shared" si="4"/>
        <v>0</v>
      </c>
      <c r="L8" s="8">
        <f t="shared" si="4"/>
        <v>1</v>
      </c>
      <c r="M8" s="8">
        <f t="shared" si="4"/>
        <v>0</v>
      </c>
      <c r="N8" s="8">
        <f t="shared" si="4"/>
        <v>0</v>
      </c>
      <c r="O8" s="8">
        <f t="shared" si="4"/>
        <v>0</v>
      </c>
      <c r="P8" s="8">
        <f t="shared" si="4"/>
        <v>1</v>
      </c>
    </row>
    <row r="9" spans="1:16" ht="15.75" customHeight="1">
      <c r="F9" s="6" t="s">
        <v>113</v>
      </c>
      <c r="G9" s="8">
        <f ca="1">SUM(G4:G8)</f>
        <v>2</v>
      </c>
      <c r="H9" s="8">
        <f t="shared" ref="H9:P9" ca="1" si="5">SUM(H4:H8)</f>
        <v>2</v>
      </c>
      <c r="I9" s="8">
        <f t="shared" ca="1" si="5"/>
        <v>2</v>
      </c>
      <c r="J9" s="8">
        <f t="shared" ca="1" si="5"/>
        <v>2</v>
      </c>
      <c r="K9" s="8">
        <f t="shared" ca="1" si="5"/>
        <v>2</v>
      </c>
      <c r="L9" s="8">
        <f t="shared" ca="1" si="5"/>
        <v>2</v>
      </c>
      <c r="M9" s="8">
        <f t="shared" ca="1" si="5"/>
        <v>2</v>
      </c>
      <c r="N9" s="8">
        <f t="shared" ca="1" si="5"/>
        <v>2</v>
      </c>
      <c r="O9" s="8">
        <f t="shared" ca="1" si="5"/>
        <v>2</v>
      </c>
      <c r="P9" s="8">
        <f t="shared" ca="1" si="5"/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Form Responses 1</vt:lpstr>
      <vt:lpstr>Arun Kumar </vt:lpstr>
      <vt:lpstr>Dines makhija </vt:lpstr>
      <vt:lpstr>Harshad Chandrakar</vt:lpstr>
      <vt:lpstr>Kishor patel</vt:lpstr>
      <vt:lpstr>Laxmi</vt:lpstr>
      <vt:lpstr>Makhija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2022-11-23T10:05:21Z</dcterms:created>
  <dcterms:modified xsi:type="dcterms:W3CDTF">2022-11-25T17:04:43Z</dcterms:modified>
</cp:coreProperties>
</file>