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Form Responses 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/>
  <c r="K31"/>
  <c r="L31"/>
  <c r="M31"/>
  <c r="N31"/>
  <c r="O31"/>
  <c r="P31"/>
  <c r="Q31"/>
  <c r="I31"/>
  <c r="I36"/>
  <c r="I35"/>
  <c r="I34"/>
  <c r="I33"/>
  <c r="I32"/>
  <c r="J32"/>
  <c r="K32"/>
  <c r="L32"/>
  <c r="M32"/>
  <c r="N32"/>
  <c r="O32"/>
  <c r="P32"/>
  <c r="Q32"/>
  <c r="J33"/>
  <c r="K33"/>
  <c r="L33"/>
  <c r="M33"/>
  <c r="N33"/>
  <c r="O33"/>
  <c r="P33"/>
  <c r="Q33"/>
  <c r="J34"/>
  <c r="K34"/>
  <c r="L34"/>
  <c r="M34"/>
  <c r="N34"/>
  <c r="O34"/>
  <c r="P34"/>
  <c r="Q34"/>
  <c r="J35"/>
  <c r="K35"/>
  <c r="L35"/>
  <c r="M35"/>
  <c r="N35"/>
  <c r="O35"/>
  <c r="P35"/>
  <c r="Q35"/>
  <c r="J36"/>
  <c r="K36"/>
  <c r="L36"/>
  <c r="M36"/>
  <c r="N36"/>
  <c r="O36"/>
  <c r="P36"/>
  <c r="Q36"/>
</calcChain>
</file>

<file path=xl/sharedStrings.xml><?xml version="1.0" encoding="utf-8"?>
<sst xmlns="http://schemas.openxmlformats.org/spreadsheetml/2006/main" count="205" uniqueCount="118">
  <si>
    <t>Timestamp</t>
  </si>
  <si>
    <t>Email Address</t>
  </si>
  <si>
    <t xml:space="preserve">Name </t>
  </si>
  <si>
    <t>Mobile number</t>
  </si>
  <si>
    <t xml:space="preserve"> year of passing</t>
  </si>
  <si>
    <t>Qualification from NCJ  College</t>
  </si>
  <si>
    <t xml:space="preserve">Gender </t>
  </si>
  <si>
    <t>Occupation</t>
  </si>
  <si>
    <t>Faculty</t>
  </si>
  <si>
    <t>Library</t>
  </si>
  <si>
    <t>kuldeepkahlan68@gmail.com</t>
  </si>
  <si>
    <t>Kuldeep singh</t>
  </si>
  <si>
    <t>B.com</t>
  </si>
  <si>
    <t>Male</t>
  </si>
  <si>
    <t>Service in govt job</t>
  </si>
  <si>
    <t>No</t>
  </si>
  <si>
    <t>shontiyamoni@gmail.com</t>
  </si>
  <si>
    <t>SUSHANT ROY</t>
  </si>
  <si>
    <t>B.Sc. (Mathematics)</t>
  </si>
  <si>
    <t>dineshkumarsahu445@gmail.com</t>
  </si>
  <si>
    <t>DINESH KUMAR SAHU</t>
  </si>
  <si>
    <t>+917587339111</t>
  </si>
  <si>
    <t>M. A</t>
  </si>
  <si>
    <t>suryamarkam9@gmail.com</t>
  </si>
  <si>
    <t>SURYANARAYAN MARKAM</t>
  </si>
  <si>
    <t>07587713109</t>
  </si>
  <si>
    <t>M.COM</t>
  </si>
  <si>
    <t>kparwatirao@gmail.com</t>
  </si>
  <si>
    <t>K parwati rao</t>
  </si>
  <si>
    <t>1996-1996</t>
  </si>
  <si>
    <t xml:space="preserve">B. COm </t>
  </si>
  <si>
    <t>Female</t>
  </si>
  <si>
    <t>Self business</t>
  </si>
  <si>
    <t>shardaplohani@gmail.com</t>
  </si>
  <si>
    <t xml:space="preserve">Sharda Pandey </t>
  </si>
  <si>
    <t>M com</t>
  </si>
  <si>
    <t>ASAHU093@GAMIL.COM</t>
  </si>
  <si>
    <t>Amit kumar</t>
  </si>
  <si>
    <t>M.com</t>
  </si>
  <si>
    <t>Yes</t>
  </si>
  <si>
    <t>Kuch or subjet ko opan karna chahiye jaise pgdca ,dca ,bhugol ,or bhi</t>
  </si>
  <si>
    <t>nehajai.1313@gmail.com</t>
  </si>
  <si>
    <t>Neha Jaiswal</t>
  </si>
  <si>
    <t>sweetysingh190295@gmail.com</t>
  </si>
  <si>
    <t>Sweety Singh</t>
  </si>
  <si>
    <t>Mcom</t>
  </si>
  <si>
    <t>Other</t>
  </si>
  <si>
    <t>pawantamrakar4@gmail.com</t>
  </si>
  <si>
    <t>Pawan kumar Tamrakar</t>
  </si>
  <si>
    <t>sonali.jaiswal250@gmail.com</t>
  </si>
  <si>
    <t xml:space="preserve">Sonali jaiswal </t>
  </si>
  <si>
    <t>08889552144</t>
  </si>
  <si>
    <t>Service in private sector</t>
  </si>
  <si>
    <t>tauheed20488@gmail.com</t>
  </si>
  <si>
    <t>Tauhid Ahemad</t>
  </si>
  <si>
    <t>M.com.</t>
  </si>
  <si>
    <t>navdeepgupta555@gmail.com</t>
  </si>
  <si>
    <t>Navdeep Gupta</t>
  </si>
  <si>
    <t>Not remember</t>
  </si>
  <si>
    <t>Post Graduation</t>
  </si>
  <si>
    <t>devduttsharma108@gmail.com</t>
  </si>
  <si>
    <t>Dr.Devdutt Sharma</t>
  </si>
  <si>
    <t xml:space="preserve">Graduation </t>
  </si>
  <si>
    <t>renumarkam117@gmail.com</t>
  </si>
  <si>
    <t xml:space="preserve">Renu Markam </t>
  </si>
  <si>
    <t>niladribihari26@gmail.com</t>
  </si>
  <si>
    <t xml:space="preserve">Kavita pandit </t>
  </si>
  <si>
    <t>2020_21</t>
  </si>
  <si>
    <t xml:space="preserve">M.Com </t>
  </si>
  <si>
    <t>Nikitasharma7198@gmail.com</t>
  </si>
  <si>
    <t xml:space="preserve">Nikita sharma </t>
  </si>
  <si>
    <t>gajbhiyebindiya@gmail.com</t>
  </si>
  <si>
    <t>Bindiya Gajbia</t>
  </si>
  <si>
    <t>M. Com</t>
  </si>
  <si>
    <t>shammiparvin6533@gmail.com</t>
  </si>
  <si>
    <t>Shammi parvin</t>
  </si>
  <si>
    <t>2020-2021</t>
  </si>
  <si>
    <t>Master of commerce</t>
  </si>
  <si>
    <t>roshanikum93@gmail.com</t>
  </si>
  <si>
    <t>Roshani</t>
  </si>
  <si>
    <t>guptabadal034@gmail.com</t>
  </si>
  <si>
    <t>Badal Gupta</t>
  </si>
  <si>
    <t>tswati074@gmail.com</t>
  </si>
  <si>
    <t>Swati Tiwari</t>
  </si>
  <si>
    <t>Gulabdalli@gmail.com</t>
  </si>
  <si>
    <t>Gulab chand jain</t>
  </si>
  <si>
    <t>09300633910</t>
  </si>
  <si>
    <t>B com</t>
  </si>
  <si>
    <t>pujaj803@gmail.com</t>
  </si>
  <si>
    <t>Pooja Jain</t>
  </si>
  <si>
    <t>2009-2010</t>
  </si>
  <si>
    <t>post graguation</t>
  </si>
  <si>
    <t>priyakrishnani1990@gmail.com</t>
  </si>
  <si>
    <t xml:space="preserve">Priya krishnani </t>
  </si>
  <si>
    <t>9 year</t>
  </si>
  <si>
    <t>1 year</t>
  </si>
  <si>
    <t>tishartushar5246@gmail.com</t>
  </si>
  <si>
    <t>Tushar gupta</t>
  </si>
  <si>
    <t>B.com final year</t>
  </si>
  <si>
    <t>narendrabhansare65@gmail.com</t>
  </si>
  <si>
    <t>Narendra Bhansare</t>
  </si>
  <si>
    <t>Graduate</t>
  </si>
  <si>
    <t>vR;f/kd larq"V</t>
  </si>
  <si>
    <t>larq"V</t>
  </si>
  <si>
    <t>lkekU;</t>
  </si>
  <si>
    <t>vlarq"V</t>
  </si>
  <si>
    <t>vR;f/kd vlarq"V</t>
  </si>
  <si>
    <t>AVERAGE</t>
  </si>
  <si>
    <t>Hostel 
Facility</t>
  </si>
  <si>
    <t>Office
Staff</t>
  </si>
  <si>
    <t>Education
Resources</t>
  </si>
  <si>
    <t>Admission
procedure</t>
  </si>
  <si>
    <t>Extra 
curricular 
activities</t>
  </si>
  <si>
    <t>Overall 
rating of 
the college</t>
  </si>
  <si>
    <t>Do you have any
grievances with the college?</t>
  </si>
  <si>
    <t>If yes.  Pls  
Give grievances</t>
  </si>
  <si>
    <t>:   Infrastructure 
and lab facilities</t>
  </si>
  <si>
    <t>Alumni Feedback  of NCJ College (Responses) 2021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</si>
</sst>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4"/>
      <color theme="1"/>
      <name val="Kruti Dev 010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quotePrefix="1" applyFont="1" applyAlignment="1"/>
    <xf numFmtId="0" fontId="3" fillId="0" borderId="1" xfId="0" applyFont="1" applyBorder="1"/>
    <xf numFmtId="0" fontId="1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>
      <alignment wrapText="1"/>
    </xf>
    <xf numFmtId="0" fontId="4" fillId="0" borderId="2" xfId="0" applyFont="1" applyBorder="1" applyAlignment="1"/>
    <xf numFmtId="0" fontId="1" fillId="0" borderId="2" xfId="0" applyFont="1" applyBorder="1"/>
    <xf numFmtId="0" fontId="4" fillId="0" borderId="0" xfId="0" applyFont="1" applyBorder="1" applyAlignment="1"/>
    <xf numFmtId="0" fontId="1" fillId="0" borderId="0" xfId="0" applyFont="1" applyBorder="1"/>
    <xf numFmtId="0" fontId="4" fillId="0" borderId="3" xfId="0" applyFont="1" applyBorder="1" applyAlignment="1"/>
    <xf numFmtId="0" fontId="1" fillId="0" borderId="3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Infrastructure and lab facilities</a:t>
            </a:r>
          </a:p>
        </c:rich>
      </c:tx>
      <c:layout>
        <c:manualLayout>
          <c:xMode val="edge"/>
          <c:yMode val="edge"/>
          <c:x val="0.14296246826695391"/>
          <c:y val="3.448275862068965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1'!$I$2</c:f>
              <c:strCache>
                <c:ptCount val="1"/>
                <c:pt idx="0">
                  <c:v>:   Infrastructure 
and lab facilities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1'!$I$32:$I$36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7C-484C-ADA6-E1E46D711AB5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Faculty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1'!$I$32:$I$36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3-4C6C-A78F-C57047CF2D50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1'!$H$2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A3-4C6C-A78F-C57047CF2D50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1'!$J$2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A3-4C6C-A78F-C57047CF2D50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1'!$K$2</c:f>
              <c:strCache>
                <c:ptCount val="1"/>
                <c:pt idx="0">
                  <c:v>Library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1'!$K$32:$K$36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E-44FC-BD3D-EEBC12D13219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1'!$L$2</c:f>
              <c:strCache>
                <c:ptCount val="1"/>
                <c:pt idx="0">
                  <c:v>Office
Staff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1'!$L$32:$L$36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EC-43C4-8B9E-F4D6BDFD592F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Hostel Facility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1'!$M$2</c:f>
              <c:strCache>
                <c:ptCount val="1"/>
                <c:pt idx="0">
                  <c:v>Hostel 
Facility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1'!$M$32:$M$36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4-44D4-8A51-8137A793A859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Education Resources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1'!$N$2</c:f>
              <c:strCache>
                <c:ptCount val="1"/>
                <c:pt idx="0">
                  <c:v>Education
Resources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1'!$N$32:$N$36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4-453B-9AE7-62F9D5069D7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Admission procedure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1'!$O$2</c:f>
              <c:strCache>
                <c:ptCount val="1"/>
                <c:pt idx="0">
                  <c:v>Admission
procedure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1'!$O$32:$O$36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A-4FCC-8347-4AD02F6159D0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Extra curricular</a:t>
            </a:r>
            <a:r>
              <a:rPr lang="en-US" sz="1400" baseline="0"/>
              <a:t> </a:t>
            </a:r>
            <a:r>
              <a:rPr lang="en-US" sz="1400"/>
              <a:t>activities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1'!$P$2</c:f>
              <c:strCache>
                <c:ptCount val="1"/>
                <c:pt idx="0">
                  <c:v>Extra 
curricular 
activities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1'!$P$32:$P$36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F-44E3-BF1B-BE23160CABD5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Overall rating of the college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1'!$Q$2</c:f>
              <c:strCache>
                <c:ptCount val="1"/>
                <c:pt idx="0">
                  <c:v>Overall 
rating of 
the college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1'!$H$32:$H$36</c:f>
              <c:strCache>
                <c:ptCount val="5"/>
                <c:pt idx="0">
                  <c:v>vR;f/kd larq"V</c:v>
                </c:pt>
                <c:pt idx="1">
                  <c:v>larq"V</c:v>
                </c:pt>
                <c:pt idx="2">
                  <c:v>lkekU;</c:v>
                </c:pt>
                <c:pt idx="3">
                  <c:v>vlarq"V</c:v>
                </c:pt>
                <c:pt idx="4">
                  <c:v>vR;f/kd vlarq"V</c:v>
                </c:pt>
              </c:strCache>
            </c:strRef>
          </c:cat>
          <c:val>
            <c:numRef>
              <c:f>'Form Responses 1'!$Q$32:$Q$36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E-42B5-A642-9137D9F093A5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31</xdr:row>
      <xdr:rowOff>129429</xdr:rowOff>
    </xdr:from>
    <xdr:to>
      <xdr:col>2</xdr:col>
      <xdr:colOff>482973</xdr:colOff>
      <xdr:row>41</xdr:row>
      <xdr:rowOff>119904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530598</xdr:colOff>
      <xdr:row>31</xdr:row>
      <xdr:rowOff>138954</xdr:rowOff>
    </xdr:from>
    <xdr:to>
      <xdr:col>4</xdr:col>
      <xdr:colOff>181534</xdr:colOff>
      <xdr:row>41</xdr:row>
      <xdr:rowOff>110379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227478</xdr:colOff>
      <xdr:row>31</xdr:row>
      <xdr:rowOff>142313</xdr:rowOff>
    </xdr:from>
    <xdr:to>
      <xdr:col>6</xdr:col>
      <xdr:colOff>11766</xdr:colOff>
      <xdr:row>41</xdr:row>
      <xdr:rowOff>112058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717737</xdr:colOff>
      <xdr:row>41</xdr:row>
      <xdr:rowOff>193301</xdr:rowOff>
    </xdr:from>
    <xdr:to>
      <xdr:col>2</xdr:col>
      <xdr:colOff>471207</xdr:colOff>
      <xdr:row>51</xdr:row>
      <xdr:rowOff>134470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537883</xdr:colOff>
      <xdr:row>41</xdr:row>
      <xdr:rowOff>167602</xdr:rowOff>
    </xdr:from>
    <xdr:to>
      <xdr:col>4</xdr:col>
      <xdr:colOff>168648</xdr:colOff>
      <xdr:row>51</xdr:row>
      <xdr:rowOff>156882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252149</xdr:colOff>
      <xdr:row>41</xdr:row>
      <xdr:rowOff>158000</xdr:rowOff>
    </xdr:from>
    <xdr:to>
      <xdr:col>6</xdr:col>
      <xdr:colOff>560</xdr:colOff>
      <xdr:row>51</xdr:row>
      <xdr:rowOff>156882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733416</xdr:colOff>
      <xdr:row>51</xdr:row>
      <xdr:rowOff>165997</xdr:rowOff>
    </xdr:from>
    <xdr:to>
      <xdr:col>2</xdr:col>
      <xdr:colOff>459350</xdr:colOff>
      <xdr:row>62</xdr:row>
      <xdr:rowOff>11460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516031</xdr:colOff>
      <xdr:row>52</xdr:row>
      <xdr:rowOff>13902</xdr:rowOff>
    </xdr:from>
    <xdr:to>
      <xdr:col>4</xdr:col>
      <xdr:colOff>197695</xdr:colOff>
      <xdr:row>62</xdr:row>
      <xdr:rowOff>22410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269008</xdr:colOff>
      <xdr:row>51</xdr:row>
      <xdr:rowOff>191591</xdr:rowOff>
    </xdr:from>
    <xdr:to>
      <xdr:col>6</xdr:col>
      <xdr:colOff>4481</xdr:colOff>
      <xdr:row>62</xdr:row>
      <xdr:rowOff>27452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.com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.com/" TargetMode="External"/><Relationship Id="rId7" Type="http://schemas.openxmlformats.org/officeDocument/2006/relationships/hyperlink" Target="http://b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m.com/" TargetMode="External"/><Relationship Id="rId11" Type="http://schemas.openxmlformats.org/officeDocument/2006/relationships/hyperlink" Target="http://m.com/" TargetMode="External"/><Relationship Id="rId5" Type="http://schemas.openxmlformats.org/officeDocument/2006/relationships/hyperlink" Target="http://m.com/" TargetMode="External"/><Relationship Id="rId10" Type="http://schemas.openxmlformats.org/officeDocument/2006/relationships/hyperlink" Target="http://m.com/" TargetMode="External"/><Relationship Id="rId4" Type="http://schemas.openxmlformats.org/officeDocument/2006/relationships/hyperlink" Target="http://m.com/" TargetMode="External"/><Relationship Id="rId9" Type="http://schemas.openxmlformats.org/officeDocument/2006/relationships/hyperlink" Target="http://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40"/>
  <sheetViews>
    <sheetView tabSelected="1" zoomScale="85" zoomScaleNormal="85" workbookViewId="0">
      <pane ySplit="2" topLeftCell="A27" activePane="bottomLeft" state="frozen"/>
      <selection pane="bottomLeft" activeCell="G39" sqref="G39"/>
    </sheetView>
  </sheetViews>
  <sheetFormatPr defaultColWidth="14.42578125" defaultRowHeight="15.75" customHeight="1"/>
  <cols>
    <col min="1" max="8" width="21.5703125" customWidth="1"/>
    <col min="9" max="9" width="8.85546875" customWidth="1"/>
    <col min="10" max="10" width="7.85546875" customWidth="1"/>
    <col min="11" max="11" width="6.5703125" bestFit="1" customWidth="1"/>
    <col min="12" max="12" width="6.85546875" customWidth="1"/>
    <col min="13" max="13" width="8" customWidth="1"/>
    <col min="14" max="14" width="9.7109375" customWidth="1"/>
    <col min="15" max="15" width="9" customWidth="1"/>
    <col min="16" max="16" width="9.7109375" customWidth="1"/>
    <col min="17" max="17" width="9.85546875" customWidth="1"/>
    <col min="18" max="18" width="10" customWidth="1"/>
    <col min="19" max="19" width="13.7109375" customWidth="1"/>
    <col min="20" max="25" width="21.5703125" customWidth="1"/>
  </cols>
  <sheetData>
    <row r="1" spans="1:19" s="18" customFormat="1" ht="15.75" customHeight="1">
      <c r="A1" s="17" t="s">
        <v>117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3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0" t="s">
        <v>116</v>
      </c>
      <c r="J2" s="1" t="s">
        <v>8</v>
      </c>
      <c r="K2" s="1" t="s">
        <v>9</v>
      </c>
      <c r="L2" s="10" t="s">
        <v>109</v>
      </c>
      <c r="M2" s="10" t="s">
        <v>108</v>
      </c>
      <c r="N2" s="10" t="s">
        <v>110</v>
      </c>
      <c r="O2" s="10" t="s">
        <v>111</v>
      </c>
      <c r="P2" s="10" t="s">
        <v>112</v>
      </c>
      <c r="Q2" s="10" t="s">
        <v>113</v>
      </c>
      <c r="R2" s="10" t="s">
        <v>114</v>
      </c>
      <c r="S2" s="10" t="s">
        <v>115</v>
      </c>
    </row>
    <row r="3" spans="1:19" ht="12.75">
      <c r="A3" s="2">
        <v>44423.745353773149</v>
      </c>
      <c r="B3" s="3" t="s">
        <v>10</v>
      </c>
      <c r="C3" s="3" t="s">
        <v>11</v>
      </c>
      <c r="D3" s="3">
        <v>9893928555</v>
      </c>
      <c r="E3" s="3">
        <v>1991</v>
      </c>
      <c r="F3" s="4" t="s">
        <v>12</v>
      </c>
      <c r="G3" s="3" t="s">
        <v>13</v>
      </c>
      <c r="H3" s="3" t="s">
        <v>14</v>
      </c>
      <c r="I3" s="3">
        <v>3</v>
      </c>
      <c r="J3" s="3">
        <v>5</v>
      </c>
      <c r="K3" s="3">
        <v>4</v>
      </c>
      <c r="L3" s="3">
        <v>4</v>
      </c>
      <c r="M3" s="3">
        <v>3</v>
      </c>
      <c r="N3" s="3">
        <v>4</v>
      </c>
      <c r="O3" s="3">
        <v>5</v>
      </c>
      <c r="P3" s="3">
        <v>4</v>
      </c>
      <c r="Q3" s="3">
        <v>5</v>
      </c>
      <c r="R3" s="3" t="s">
        <v>15</v>
      </c>
    </row>
    <row r="4" spans="1:19" ht="12.75">
      <c r="A4" s="2">
        <v>44423.965980937501</v>
      </c>
      <c r="B4" s="3" t="s">
        <v>16</v>
      </c>
      <c r="C4" s="3" t="s">
        <v>17</v>
      </c>
      <c r="D4" s="3">
        <v>7024149086</v>
      </c>
      <c r="E4" s="3">
        <v>1994</v>
      </c>
      <c r="F4" s="3" t="s">
        <v>18</v>
      </c>
      <c r="G4" s="3" t="s">
        <v>13</v>
      </c>
      <c r="H4" s="3" t="s">
        <v>14</v>
      </c>
      <c r="I4" s="3">
        <v>5</v>
      </c>
      <c r="J4" s="3">
        <v>5</v>
      </c>
      <c r="K4" s="3">
        <v>5</v>
      </c>
      <c r="L4" s="3">
        <v>5</v>
      </c>
      <c r="M4" s="3">
        <v>4</v>
      </c>
      <c r="N4" s="3">
        <v>5</v>
      </c>
      <c r="O4" s="3">
        <v>5</v>
      </c>
      <c r="P4" s="3">
        <v>5</v>
      </c>
      <c r="Q4" s="3">
        <v>5</v>
      </c>
      <c r="R4" s="3" t="s">
        <v>15</v>
      </c>
    </row>
    <row r="5" spans="1:19" ht="12.75">
      <c r="A5" s="2">
        <v>44425.7395755787</v>
      </c>
      <c r="B5" s="3" t="s">
        <v>19</v>
      </c>
      <c r="C5" s="3" t="s">
        <v>20</v>
      </c>
      <c r="D5" s="3" t="s">
        <v>21</v>
      </c>
      <c r="E5" s="3">
        <v>2003</v>
      </c>
      <c r="F5" s="3" t="s">
        <v>22</v>
      </c>
      <c r="G5" s="3" t="s">
        <v>13</v>
      </c>
      <c r="H5" s="3" t="s">
        <v>14</v>
      </c>
      <c r="I5" s="3">
        <v>1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2</v>
      </c>
      <c r="P5" s="3">
        <v>3</v>
      </c>
      <c r="Q5" s="3">
        <v>3</v>
      </c>
      <c r="R5" s="3" t="s">
        <v>15</v>
      </c>
    </row>
    <row r="6" spans="1:19" ht="12.75">
      <c r="A6" s="2">
        <v>44425.873748958329</v>
      </c>
      <c r="B6" s="3" t="s">
        <v>23</v>
      </c>
      <c r="C6" s="3" t="s">
        <v>24</v>
      </c>
      <c r="D6" s="5" t="s">
        <v>25</v>
      </c>
      <c r="E6" s="3">
        <v>2007</v>
      </c>
      <c r="F6" s="4" t="s">
        <v>26</v>
      </c>
      <c r="G6" s="3" t="s">
        <v>13</v>
      </c>
      <c r="H6" s="3" t="s">
        <v>14</v>
      </c>
      <c r="I6" s="3">
        <v>3</v>
      </c>
      <c r="J6" s="3">
        <v>5</v>
      </c>
      <c r="K6" s="3">
        <v>4</v>
      </c>
      <c r="L6" s="3">
        <v>4</v>
      </c>
      <c r="M6" s="3">
        <v>3</v>
      </c>
      <c r="N6" s="3">
        <v>4</v>
      </c>
      <c r="O6" s="3">
        <v>4</v>
      </c>
      <c r="P6" s="3">
        <v>4</v>
      </c>
      <c r="Q6" s="3">
        <v>4</v>
      </c>
      <c r="R6" s="3" t="s">
        <v>15</v>
      </c>
    </row>
    <row r="7" spans="1:19" ht="12.75">
      <c r="A7" s="2">
        <v>44426.625229803241</v>
      </c>
      <c r="B7" s="3" t="s">
        <v>27</v>
      </c>
      <c r="C7" s="3" t="s">
        <v>28</v>
      </c>
      <c r="D7" s="3">
        <v>9907673831</v>
      </c>
      <c r="E7" s="3" t="s">
        <v>29</v>
      </c>
      <c r="F7" s="3" t="s">
        <v>30</v>
      </c>
      <c r="G7" s="3" t="s">
        <v>31</v>
      </c>
      <c r="H7" s="3" t="s">
        <v>32</v>
      </c>
      <c r="I7" s="3">
        <v>5</v>
      </c>
      <c r="J7" s="3">
        <v>5</v>
      </c>
      <c r="K7" s="3">
        <v>5</v>
      </c>
      <c r="L7" s="3">
        <v>5</v>
      </c>
      <c r="M7" s="3">
        <v>4</v>
      </c>
      <c r="N7" s="3">
        <v>5</v>
      </c>
      <c r="O7" s="3">
        <v>5</v>
      </c>
      <c r="P7" s="3">
        <v>4</v>
      </c>
      <c r="Q7" s="3">
        <v>5</v>
      </c>
      <c r="R7" s="3" t="s">
        <v>15</v>
      </c>
    </row>
    <row r="8" spans="1:19" ht="12.75">
      <c r="A8" s="2">
        <v>44427.47161241898</v>
      </c>
      <c r="B8" s="3" t="s">
        <v>33</v>
      </c>
      <c r="C8" s="3" t="s">
        <v>34</v>
      </c>
      <c r="D8" s="3">
        <v>9841648228</v>
      </c>
      <c r="E8" s="3">
        <v>1997</v>
      </c>
      <c r="F8" s="3" t="s">
        <v>35</v>
      </c>
      <c r="G8" s="3" t="s">
        <v>31</v>
      </c>
      <c r="H8" s="3" t="s">
        <v>14</v>
      </c>
      <c r="I8" s="3">
        <v>2</v>
      </c>
      <c r="J8" s="3">
        <v>3</v>
      </c>
      <c r="K8" s="3">
        <v>3</v>
      </c>
      <c r="L8" s="3">
        <v>3</v>
      </c>
      <c r="M8" s="3">
        <v>4</v>
      </c>
      <c r="N8" s="3">
        <v>3</v>
      </c>
      <c r="O8" s="3">
        <v>5</v>
      </c>
      <c r="P8" s="3">
        <v>3</v>
      </c>
      <c r="Q8" s="3">
        <v>3</v>
      </c>
      <c r="R8" s="3" t="s">
        <v>15</v>
      </c>
    </row>
    <row r="9" spans="1:19" ht="12.75">
      <c r="A9" s="2">
        <v>44429.814950324071</v>
      </c>
      <c r="B9" s="3" t="s">
        <v>36</v>
      </c>
      <c r="C9" s="3" t="s">
        <v>37</v>
      </c>
      <c r="D9" s="3">
        <v>8817029226</v>
      </c>
      <c r="E9" s="3">
        <v>2017</v>
      </c>
      <c r="F9" s="4" t="s">
        <v>38</v>
      </c>
      <c r="G9" s="3" t="s">
        <v>13</v>
      </c>
      <c r="H9" s="3" t="s">
        <v>32</v>
      </c>
      <c r="I9" s="3">
        <v>4</v>
      </c>
      <c r="J9" s="3">
        <v>4</v>
      </c>
      <c r="K9" s="3">
        <v>4</v>
      </c>
      <c r="L9" s="3">
        <v>4</v>
      </c>
      <c r="M9" s="3">
        <v>1</v>
      </c>
      <c r="N9" s="3">
        <v>3</v>
      </c>
      <c r="O9" s="3">
        <v>3</v>
      </c>
      <c r="P9" s="3">
        <v>3</v>
      </c>
      <c r="Q9" s="3">
        <v>4</v>
      </c>
      <c r="R9" s="3" t="s">
        <v>39</v>
      </c>
    </row>
    <row r="10" spans="1:19" ht="12.75">
      <c r="A10" s="2">
        <v>44429.818085706022</v>
      </c>
      <c r="B10" s="3" t="s">
        <v>36</v>
      </c>
      <c r="C10" s="3" t="s">
        <v>37</v>
      </c>
      <c r="D10" s="3">
        <v>8817029226</v>
      </c>
      <c r="E10" s="3">
        <v>2017</v>
      </c>
      <c r="F10" s="4" t="s">
        <v>38</v>
      </c>
      <c r="G10" s="3" t="s">
        <v>13</v>
      </c>
      <c r="H10" s="3" t="s">
        <v>32</v>
      </c>
      <c r="I10" s="3">
        <v>2</v>
      </c>
      <c r="J10" s="3">
        <v>3</v>
      </c>
      <c r="K10" s="3">
        <v>3</v>
      </c>
      <c r="L10" s="3">
        <v>2</v>
      </c>
      <c r="M10" s="3">
        <v>2</v>
      </c>
      <c r="N10" s="3">
        <v>3</v>
      </c>
      <c r="O10" s="3">
        <v>3</v>
      </c>
      <c r="P10" s="3">
        <v>3</v>
      </c>
      <c r="Q10" s="3">
        <v>4</v>
      </c>
      <c r="R10" s="3" t="s">
        <v>39</v>
      </c>
      <c r="S10" s="3" t="s">
        <v>40</v>
      </c>
    </row>
    <row r="11" spans="1:19" ht="12.75">
      <c r="A11" s="2">
        <v>44430.887482673614</v>
      </c>
      <c r="B11" s="3" t="s">
        <v>41</v>
      </c>
      <c r="C11" s="3" t="s">
        <v>42</v>
      </c>
      <c r="D11" s="3">
        <v>9329705695</v>
      </c>
      <c r="E11" s="3">
        <v>2016</v>
      </c>
      <c r="F11" s="4" t="s">
        <v>38</v>
      </c>
      <c r="G11" s="3" t="s">
        <v>31</v>
      </c>
      <c r="H11" s="3" t="s">
        <v>14</v>
      </c>
      <c r="I11" s="3">
        <v>3</v>
      </c>
      <c r="J11" s="3">
        <v>3</v>
      </c>
      <c r="K11" s="3">
        <v>4</v>
      </c>
      <c r="L11" s="3">
        <v>3</v>
      </c>
      <c r="M11" s="3">
        <v>1</v>
      </c>
      <c r="N11" s="3">
        <v>2</v>
      </c>
      <c r="O11" s="3">
        <v>4</v>
      </c>
      <c r="P11" s="3">
        <v>3</v>
      </c>
      <c r="Q11" s="3">
        <v>4</v>
      </c>
      <c r="R11" s="3" t="s">
        <v>15</v>
      </c>
    </row>
    <row r="12" spans="1:19" ht="12.75">
      <c r="A12" s="2">
        <v>44430.888844837958</v>
      </c>
      <c r="B12" s="3" t="s">
        <v>43</v>
      </c>
      <c r="C12" s="3" t="s">
        <v>44</v>
      </c>
      <c r="D12" s="3">
        <v>7067144340</v>
      </c>
      <c r="E12" s="3">
        <v>2018</v>
      </c>
      <c r="F12" s="3" t="s">
        <v>45</v>
      </c>
      <c r="G12" s="3" t="s">
        <v>31</v>
      </c>
      <c r="H12" s="3" t="s">
        <v>46</v>
      </c>
      <c r="I12" s="3">
        <v>2</v>
      </c>
      <c r="J12" s="3">
        <v>4</v>
      </c>
      <c r="K12" s="3">
        <v>3</v>
      </c>
      <c r="L12" s="3">
        <v>5</v>
      </c>
      <c r="M12" s="3">
        <v>1</v>
      </c>
      <c r="N12" s="3">
        <v>3</v>
      </c>
      <c r="O12" s="3">
        <v>4</v>
      </c>
      <c r="P12" s="3">
        <v>5</v>
      </c>
      <c r="Q12" s="3">
        <v>3</v>
      </c>
      <c r="R12" s="3" t="s">
        <v>15</v>
      </c>
    </row>
    <row r="13" spans="1:19" ht="12.75">
      <c r="A13" s="2">
        <v>44430.888875844903</v>
      </c>
      <c r="B13" s="3" t="s">
        <v>47</v>
      </c>
      <c r="C13" s="3" t="s">
        <v>48</v>
      </c>
      <c r="D13" s="3">
        <v>7987559978</v>
      </c>
      <c r="E13" s="3">
        <v>2003</v>
      </c>
      <c r="F13" s="4" t="s">
        <v>38</v>
      </c>
      <c r="G13" s="3" t="s">
        <v>13</v>
      </c>
      <c r="H13" s="3" t="s">
        <v>14</v>
      </c>
      <c r="I13" s="3">
        <v>4</v>
      </c>
      <c r="J13" s="3">
        <v>4</v>
      </c>
      <c r="K13" s="3">
        <v>5</v>
      </c>
      <c r="L13" s="3">
        <v>5</v>
      </c>
      <c r="M13" s="3">
        <v>4</v>
      </c>
      <c r="N13" s="3">
        <v>5</v>
      </c>
      <c r="O13" s="3">
        <v>5</v>
      </c>
      <c r="P13" s="3">
        <v>5</v>
      </c>
      <c r="Q13" s="3">
        <v>5</v>
      </c>
      <c r="R13" s="3" t="s">
        <v>15</v>
      </c>
    </row>
    <row r="14" spans="1:19" ht="12.75">
      <c r="A14" s="2">
        <v>44430.910305590281</v>
      </c>
      <c r="B14" s="3" t="s">
        <v>49</v>
      </c>
      <c r="C14" s="3" t="s">
        <v>50</v>
      </c>
      <c r="D14" s="5" t="s">
        <v>51</v>
      </c>
      <c r="E14" s="3">
        <v>2017</v>
      </c>
      <c r="F14" s="4" t="s">
        <v>12</v>
      </c>
      <c r="G14" s="3" t="s">
        <v>31</v>
      </c>
      <c r="H14" s="3" t="s">
        <v>52</v>
      </c>
      <c r="I14" s="3">
        <v>3</v>
      </c>
      <c r="J14" s="3">
        <v>5</v>
      </c>
      <c r="K14" s="3">
        <v>4</v>
      </c>
      <c r="L14" s="3">
        <v>4</v>
      </c>
      <c r="M14" s="3">
        <v>3</v>
      </c>
      <c r="N14" s="3">
        <v>5</v>
      </c>
      <c r="O14" s="3">
        <v>5</v>
      </c>
      <c r="P14" s="3">
        <v>4</v>
      </c>
      <c r="Q14" s="3">
        <v>4</v>
      </c>
      <c r="R14" s="3" t="s">
        <v>15</v>
      </c>
    </row>
    <row r="15" spans="1:19" ht="12.75">
      <c r="A15" s="2">
        <v>44430.928428634259</v>
      </c>
      <c r="B15" s="3" t="s">
        <v>53</v>
      </c>
      <c r="C15" s="3" t="s">
        <v>54</v>
      </c>
      <c r="D15" s="3">
        <v>9993321543</v>
      </c>
      <c r="E15" s="3">
        <v>2013</v>
      </c>
      <c r="F15" s="3" t="s">
        <v>55</v>
      </c>
      <c r="G15" s="3" t="s">
        <v>13</v>
      </c>
      <c r="H15" s="3" t="s">
        <v>14</v>
      </c>
      <c r="I15" s="3">
        <v>3</v>
      </c>
      <c r="J15" s="3">
        <v>3</v>
      </c>
      <c r="K15" s="3">
        <v>2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3</v>
      </c>
      <c r="R15" s="3" t="s">
        <v>15</v>
      </c>
    </row>
    <row r="16" spans="1:19" ht="12.75">
      <c r="A16" s="2">
        <v>44430.972660486106</v>
      </c>
      <c r="B16" s="3" t="s">
        <v>56</v>
      </c>
      <c r="C16" s="3" t="s">
        <v>57</v>
      </c>
      <c r="D16" s="3">
        <v>9425551555</v>
      </c>
      <c r="E16" s="3" t="s">
        <v>58</v>
      </c>
      <c r="F16" s="3" t="s">
        <v>59</v>
      </c>
      <c r="G16" s="3" t="s">
        <v>13</v>
      </c>
      <c r="H16" s="3" t="s">
        <v>32</v>
      </c>
      <c r="I16" s="3">
        <v>2</v>
      </c>
      <c r="J16" s="3">
        <v>4</v>
      </c>
      <c r="K16" s="3">
        <v>2</v>
      </c>
      <c r="L16" s="3">
        <v>4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 t="s">
        <v>15</v>
      </c>
    </row>
    <row r="17" spans="1:19" ht="12.75">
      <c r="A17" s="2">
        <v>44431.280418888884</v>
      </c>
      <c r="B17" s="3" t="s">
        <v>60</v>
      </c>
      <c r="C17" s="3" t="s">
        <v>61</v>
      </c>
      <c r="D17" s="3">
        <v>9993246108</v>
      </c>
      <c r="E17" s="3">
        <v>1997</v>
      </c>
      <c r="F17" s="3" t="s">
        <v>62</v>
      </c>
      <c r="G17" s="3" t="s">
        <v>13</v>
      </c>
      <c r="H17" s="3" t="s">
        <v>46</v>
      </c>
      <c r="I17" s="3">
        <v>3</v>
      </c>
      <c r="J17" s="3">
        <v>4</v>
      </c>
      <c r="K17" s="3">
        <v>4</v>
      </c>
      <c r="L17" s="3">
        <v>4</v>
      </c>
      <c r="M17" s="3">
        <v>3</v>
      </c>
      <c r="N17" s="3">
        <v>4</v>
      </c>
      <c r="O17" s="3">
        <v>4</v>
      </c>
      <c r="P17" s="3">
        <v>4</v>
      </c>
      <c r="Q17" s="3">
        <v>4</v>
      </c>
      <c r="R17" s="3" t="s">
        <v>15</v>
      </c>
    </row>
    <row r="18" spans="1:19" ht="12.75">
      <c r="A18" s="2">
        <v>44431.879992835646</v>
      </c>
      <c r="B18" s="3" t="s">
        <v>63</v>
      </c>
      <c r="C18" s="3" t="s">
        <v>64</v>
      </c>
      <c r="D18" s="3">
        <v>8085318728</v>
      </c>
      <c r="E18" s="3">
        <v>2019</v>
      </c>
      <c r="F18" s="4" t="s">
        <v>38</v>
      </c>
      <c r="G18" s="3" t="s">
        <v>31</v>
      </c>
      <c r="H18" s="3" t="s">
        <v>46</v>
      </c>
      <c r="I18" s="3">
        <v>1</v>
      </c>
      <c r="J18" s="3">
        <v>3</v>
      </c>
      <c r="K18" s="3">
        <v>3</v>
      </c>
      <c r="L18" s="3">
        <v>4</v>
      </c>
      <c r="M18" s="3">
        <v>2</v>
      </c>
      <c r="N18" s="3">
        <v>5</v>
      </c>
      <c r="O18" s="3">
        <v>5</v>
      </c>
      <c r="P18" s="3">
        <v>5</v>
      </c>
      <c r="Q18" s="3">
        <v>5</v>
      </c>
      <c r="R18" s="3" t="s">
        <v>39</v>
      </c>
    </row>
    <row r="19" spans="1:19" ht="12.75">
      <c r="A19" s="2">
        <v>44432.551386319443</v>
      </c>
      <c r="B19" s="3" t="s">
        <v>65</v>
      </c>
      <c r="C19" s="3" t="s">
        <v>66</v>
      </c>
      <c r="D19" s="3">
        <v>9399707882</v>
      </c>
      <c r="E19" s="3" t="s">
        <v>67</v>
      </c>
      <c r="F19" s="4" t="s">
        <v>68</v>
      </c>
      <c r="G19" s="3" t="s">
        <v>31</v>
      </c>
      <c r="H19" s="3" t="s">
        <v>46</v>
      </c>
      <c r="I19" s="3">
        <v>1</v>
      </c>
      <c r="J19" s="3">
        <v>1</v>
      </c>
      <c r="K19" s="3">
        <v>5</v>
      </c>
      <c r="L19" s="3">
        <v>5</v>
      </c>
      <c r="M19" s="3">
        <v>1</v>
      </c>
      <c r="N19" s="3">
        <v>3</v>
      </c>
      <c r="O19" s="3">
        <v>3</v>
      </c>
      <c r="P19" s="3">
        <v>2</v>
      </c>
      <c r="Q19" s="3">
        <v>3</v>
      </c>
      <c r="R19" s="3" t="s">
        <v>15</v>
      </c>
    </row>
    <row r="20" spans="1:19" ht="12.75">
      <c r="A20" s="2">
        <v>44432.554259224533</v>
      </c>
      <c r="B20" s="3" t="s">
        <v>69</v>
      </c>
      <c r="C20" s="3" t="s">
        <v>70</v>
      </c>
      <c r="D20" s="3">
        <v>6261341661</v>
      </c>
      <c r="E20" s="3">
        <v>2020</v>
      </c>
      <c r="F20" s="3" t="s">
        <v>39</v>
      </c>
      <c r="G20" s="3" t="s">
        <v>31</v>
      </c>
      <c r="H20" s="3" t="s">
        <v>46</v>
      </c>
      <c r="I20" s="3">
        <v>3</v>
      </c>
      <c r="J20" s="3">
        <v>3</v>
      </c>
      <c r="K20" s="3">
        <v>4</v>
      </c>
      <c r="L20" s="3">
        <v>4</v>
      </c>
      <c r="M20" s="3">
        <v>2</v>
      </c>
      <c r="N20" s="3">
        <v>4</v>
      </c>
      <c r="O20" s="3">
        <v>5</v>
      </c>
      <c r="P20" s="3">
        <v>4</v>
      </c>
      <c r="Q20" s="3">
        <v>4</v>
      </c>
      <c r="R20" s="3" t="s">
        <v>15</v>
      </c>
    </row>
    <row r="21" spans="1:19" ht="12.75">
      <c r="A21" s="2">
        <v>44432.662954571759</v>
      </c>
      <c r="B21" s="3" t="s">
        <v>71</v>
      </c>
      <c r="C21" s="3" t="s">
        <v>72</v>
      </c>
      <c r="D21" s="3">
        <v>7389844594</v>
      </c>
      <c r="E21" s="3">
        <v>2020</v>
      </c>
      <c r="F21" s="3" t="s">
        <v>73</v>
      </c>
      <c r="G21" s="3" t="s">
        <v>31</v>
      </c>
      <c r="H21" s="3" t="s">
        <v>46</v>
      </c>
      <c r="I21" s="3">
        <v>3</v>
      </c>
      <c r="J21" s="3">
        <v>3</v>
      </c>
      <c r="K21" s="3">
        <v>3</v>
      </c>
      <c r="L21" s="3">
        <v>4</v>
      </c>
      <c r="M21" s="3">
        <v>3</v>
      </c>
      <c r="N21" s="3">
        <v>4</v>
      </c>
      <c r="O21" s="3">
        <v>4</v>
      </c>
      <c r="P21" s="3">
        <v>4</v>
      </c>
      <c r="Q21" s="3">
        <v>4</v>
      </c>
      <c r="R21" s="3" t="s">
        <v>15</v>
      </c>
    </row>
    <row r="22" spans="1:19" ht="12.75">
      <c r="A22" s="2">
        <v>44432.84628258102</v>
      </c>
      <c r="B22" s="3" t="s">
        <v>74</v>
      </c>
      <c r="C22" s="3" t="s">
        <v>75</v>
      </c>
      <c r="D22" s="3">
        <v>6261928157</v>
      </c>
      <c r="E22" s="3" t="s">
        <v>76</v>
      </c>
      <c r="F22" s="3" t="s">
        <v>77</v>
      </c>
      <c r="G22" s="3" t="s">
        <v>31</v>
      </c>
      <c r="H22" s="3" t="s">
        <v>46</v>
      </c>
      <c r="I22" s="3">
        <v>4</v>
      </c>
      <c r="J22" s="3">
        <v>3</v>
      </c>
      <c r="K22" s="3">
        <v>2</v>
      </c>
      <c r="L22" s="3">
        <v>3</v>
      </c>
      <c r="M22" s="3">
        <v>2</v>
      </c>
      <c r="N22" s="3">
        <v>4</v>
      </c>
      <c r="O22" s="3">
        <v>3</v>
      </c>
      <c r="P22" s="3">
        <v>3</v>
      </c>
      <c r="Q22" s="3">
        <v>3</v>
      </c>
      <c r="R22" s="3" t="s">
        <v>15</v>
      </c>
    </row>
    <row r="23" spans="1:19" ht="12.75">
      <c r="A23" s="2">
        <v>44439.80991880787</v>
      </c>
      <c r="B23" s="3" t="s">
        <v>78</v>
      </c>
      <c r="C23" s="3" t="s">
        <v>79</v>
      </c>
      <c r="D23" s="3">
        <v>9644931233</v>
      </c>
      <c r="E23" s="3">
        <v>2017</v>
      </c>
      <c r="F23" s="3" t="s">
        <v>73</v>
      </c>
      <c r="G23" s="3" t="s">
        <v>31</v>
      </c>
      <c r="H23" s="3" t="s">
        <v>52</v>
      </c>
      <c r="I23" s="3">
        <v>1</v>
      </c>
      <c r="J23" s="3">
        <v>1</v>
      </c>
      <c r="K23" s="3">
        <v>3</v>
      </c>
      <c r="L23" s="3">
        <v>3</v>
      </c>
      <c r="M23" s="3">
        <v>1</v>
      </c>
      <c r="N23" s="3">
        <v>3</v>
      </c>
      <c r="O23" s="3">
        <v>3</v>
      </c>
      <c r="P23" s="3">
        <v>3</v>
      </c>
      <c r="Q23" s="3">
        <v>3</v>
      </c>
      <c r="R23" s="3" t="s">
        <v>15</v>
      </c>
    </row>
    <row r="24" spans="1:19" ht="12.75">
      <c r="A24" s="2">
        <v>44440.884675023146</v>
      </c>
      <c r="B24" s="3" t="s">
        <v>80</v>
      </c>
      <c r="C24" s="3" t="s">
        <v>81</v>
      </c>
      <c r="D24" s="3">
        <v>7024792894</v>
      </c>
      <c r="E24" s="3">
        <v>2019</v>
      </c>
      <c r="F24" s="4" t="s">
        <v>26</v>
      </c>
      <c r="G24" s="3" t="s">
        <v>13</v>
      </c>
      <c r="H24" s="3" t="s">
        <v>52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 t="s">
        <v>15</v>
      </c>
    </row>
    <row r="25" spans="1:19" ht="12.75">
      <c r="A25" s="2">
        <v>44441.635866585653</v>
      </c>
      <c r="B25" s="3" t="s">
        <v>82</v>
      </c>
      <c r="C25" s="3" t="s">
        <v>83</v>
      </c>
      <c r="D25" s="3">
        <v>9131988217</v>
      </c>
      <c r="E25" s="3">
        <v>2012</v>
      </c>
      <c r="F25" s="4" t="s">
        <v>38</v>
      </c>
      <c r="G25" s="3" t="s">
        <v>31</v>
      </c>
      <c r="H25" s="3" t="s">
        <v>52</v>
      </c>
      <c r="I25" s="3">
        <v>3</v>
      </c>
      <c r="J25" s="3">
        <v>3</v>
      </c>
      <c r="K25" s="3">
        <v>4</v>
      </c>
      <c r="L25" s="3">
        <v>5</v>
      </c>
      <c r="M25" s="3">
        <v>3</v>
      </c>
      <c r="N25" s="3">
        <v>4</v>
      </c>
      <c r="O25" s="3">
        <v>4</v>
      </c>
      <c r="P25" s="3">
        <v>3</v>
      </c>
      <c r="Q25" s="3">
        <v>5</v>
      </c>
      <c r="R25" s="3" t="s">
        <v>15</v>
      </c>
    </row>
    <row r="26" spans="1:19" ht="12.75">
      <c r="A26" s="2">
        <v>44441.643303900462</v>
      </c>
      <c r="B26" s="3" t="s">
        <v>84</v>
      </c>
      <c r="C26" s="3" t="s">
        <v>85</v>
      </c>
      <c r="D26" s="5" t="s">
        <v>86</v>
      </c>
      <c r="E26" s="3">
        <v>1995</v>
      </c>
      <c r="F26" s="3" t="s">
        <v>87</v>
      </c>
      <c r="G26" s="3" t="s">
        <v>13</v>
      </c>
      <c r="H26" s="3" t="s">
        <v>32</v>
      </c>
      <c r="I26" s="3">
        <v>4</v>
      </c>
      <c r="J26" s="3">
        <v>4</v>
      </c>
      <c r="K26" s="3">
        <v>5</v>
      </c>
      <c r="L26" s="3">
        <v>5</v>
      </c>
      <c r="M26" s="3">
        <v>4</v>
      </c>
      <c r="N26" s="3">
        <v>5</v>
      </c>
      <c r="O26" s="3">
        <v>5</v>
      </c>
      <c r="P26" s="3">
        <v>4</v>
      </c>
      <c r="Q26" s="3">
        <v>4</v>
      </c>
      <c r="R26" s="3" t="s">
        <v>15</v>
      </c>
    </row>
    <row r="27" spans="1:19" ht="12.75">
      <c r="A27" s="2">
        <v>44441.654519432872</v>
      </c>
      <c r="B27" s="3" t="s">
        <v>88</v>
      </c>
      <c r="C27" s="3" t="s">
        <v>89</v>
      </c>
      <c r="D27" s="3">
        <v>8103473123</v>
      </c>
      <c r="E27" s="3" t="s">
        <v>90</v>
      </c>
      <c r="F27" s="3" t="s">
        <v>91</v>
      </c>
      <c r="G27" s="3" t="s">
        <v>31</v>
      </c>
      <c r="H27" s="3" t="s">
        <v>46</v>
      </c>
      <c r="I27" s="3">
        <v>3</v>
      </c>
      <c r="J27" s="3">
        <v>4</v>
      </c>
      <c r="K27" s="3">
        <v>4</v>
      </c>
      <c r="L27" s="3">
        <v>4</v>
      </c>
      <c r="M27" s="3">
        <v>2</v>
      </c>
      <c r="N27" s="3">
        <v>4</v>
      </c>
      <c r="O27" s="3">
        <v>3</v>
      </c>
      <c r="P27" s="3">
        <v>4</v>
      </c>
      <c r="Q27" s="3">
        <v>3</v>
      </c>
      <c r="R27" s="3" t="s">
        <v>15</v>
      </c>
    </row>
    <row r="28" spans="1:19" ht="12.75">
      <c r="A28" s="2">
        <v>44441.705859201393</v>
      </c>
      <c r="B28" s="3" t="s">
        <v>92</v>
      </c>
      <c r="C28" s="3" t="s">
        <v>93</v>
      </c>
      <c r="D28" s="3">
        <v>7000985274</v>
      </c>
      <c r="E28" s="3" t="s">
        <v>94</v>
      </c>
      <c r="F28" s="3" t="s">
        <v>95</v>
      </c>
      <c r="G28" s="3" t="s">
        <v>31</v>
      </c>
      <c r="H28" s="3" t="s">
        <v>46</v>
      </c>
      <c r="I28" s="3">
        <v>4</v>
      </c>
      <c r="J28" s="3">
        <v>4</v>
      </c>
      <c r="K28" s="3">
        <v>4</v>
      </c>
      <c r="L28" s="3">
        <v>4</v>
      </c>
      <c r="M28" s="3">
        <v>2</v>
      </c>
      <c r="N28" s="3">
        <v>4</v>
      </c>
      <c r="O28" s="3">
        <v>4</v>
      </c>
      <c r="P28" s="3">
        <v>4</v>
      </c>
      <c r="Q28" s="3">
        <v>4</v>
      </c>
      <c r="R28" s="3" t="s">
        <v>15</v>
      </c>
    </row>
    <row r="29" spans="1:19" ht="12.75">
      <c r="A29" s="2">
        <v>44441.831528692128</v>
      </c>
      <c r="B29" s="3" t="s">
        <v>96</v>
      </c>
      <c r="C29" s="3" t="s">
        <v>97</v>
      </c>
      <c r="D29" s="3">
        <v>6264601900</v>
      </c>
      <c r="E29" s="3">
        <v>2020</v>
      </c>
      <c r="F29" s="3" t="s">
        <v>98</v>
      </c>
      <c r="G29" s="3" t="s">
        <v>13</v>
      </c>
      <c r="H29" s="3" t="s">
        <v>46</v>
      </c>
      <c r="I29" s="3">
        <v>5</v>
      </c>
      <c r="J29" s="3">
        <v>5</v>
      </c>
      <c r="K29" s="3">
        <v>5</v>
      </c>
      <c r="L29" s="3">
        <v>4</v>
      </c>
      <c r="M29" s="3">
        <v>4</v>
      </c>
      <c r="N29" s="3">
        <v>5</v>
      </c>
      <c r="O29" s="3">
        <v>5</v>
      </c>
      <c r="P29" s="3">
        <v>4</v>
      </c>
      <c r="Q29" s="3">
        <v>5</v>
      </c>
      <c r="R29" s="3" t="s">
        <v>15</v>
      </c>
    </row>
    <row r="30" spans="1:19" ht="12.75">
      <c r="A30" s="2">
        <v>44444.323729178243</v>
      </c>
      <c r="B30" s="3" t="s">
        <v>99</v>
      </c>
      <c r="C30" s="3" t="s">
        <v>100</v>
      </c>
      <c r="D30" s="3">
        <v>8817788110</v>
      </c>
      <c r="E30" s="3">
        <v>2015</v>
      </c>
      <c r="F30" s="3" t="s">
        <v>101</v>
      </c>
      <c r="G30" s="3" t="s">
        <v>13</v>
      </c>
      <c r="H30" s="3" t="s">
        <v>14</v>
      </c>
      <c r="I30" s="3">
        <v>4</v>
      </c>
      <c r="J30" s="3">
        <v>5</v>
      </c>
      <c r="K30" s="3">
        <v>5</v>
      </c>
      <c r="L30" s="3">
        <v>5</v>
      </c>
      <c r="M30" s="3">
        <v>4</v>
      </c>
      <c r="N30" s="3">
        <v>5</v>
      </c>
      <c r="O30" s="3">
        <v>4</v>
      </c>
      <c r="P30" s="3">
        <v>4</v>
      </c>
      <c r="Q30" s="3">
        <v>4</v>
      </c>
      <c r="R30" s="3" t="s">
        <v>15</v>
      </c>
    </row>
    <row r="31" spans="1:19" s="8" customFormat="1" ht="15.75" customHeight="1">
      <c r="H31" s="9" t="s">
        <v>107</v>
      </c>
      <c r="I31" s="9">
        <f>AVERAGE(I3:I30)</f>
        <v>3</v>
      </c>
      <c r="J31" s="9">
        <f t="shared" ref="J31:Q31" si="0">AVERAGE(J3:J30)</f>
        <v>3.6428571428571428</v>
      </c>
      <c r="K31" s="9">
        <f t="shared" si="0"/>
        <v>3.75</v>
      </c>
      <c r="L31" s="9">
        <f t="shared" si="0"/>
        <v>3.9642857142857144</v>
      </c>
      <c r="M31" s="9">
        <f t="shared" si="0"/>
        <v>2.6785714285714284</v>
      </c>
      <c r="N31" s="9">
        <f t="shared" si="0"/>
        <v>3.8571428571428572</v>
      </c>
      <c r="O31" s="9">
        <f t="shared" si="0"/>
        <v>3.9642857142857144</v>
      </c>
      <c r="P31" s="9">
        <f t="shared" si="0"/>
        <v>3.6428571428571428</v>
      </c>
      <c r="Q31" s="11">
        <f t="shared" si="0"/>
        <v>3.8928571428571428</v>
      </c>
      <c r="R31" s="15"/>
      <c r="S31" s="13"/>
    </row>
    <row r="32" spans="1:19" ht="15.75" customHeight="1">
      <c r="H32" s="6" t="s">
        <v>102</v>
      </c>
      <c r="I32" s="7">
        <f>COUNTIF(I3:I30,5)</f>
        <v>3</v>
      </c>
      <c r="J32" s="7">
        <f t="shared" ref="J32:Q32" si="1">COUNTIF(J3:J30,5)</f>
        <v>7</v>
      </c>
      <c r="K32" s="7">
        <f t="shared" si="1"/>
        <v>7</v>
      </c>
      <c r="L32" s="7">
        <f t="shared" si="1"/>
        <v>8</v>
      </c>
      <c r="M32" s="7">
        <f t="shared" si="1"/>
        <v>0</v>
      </c>
      <c r="N32" s="7">
        <f t="shared" si="1"/>
        <v>8</v>
      </c>
      <c r="O32" s="7">
        <f t="shared" si="1"/>
        <v>10</v>
      </c>
      <c r="P32" s="7">
        <f t="shared" si="1"/>
        <v>4</v>
      </c>
      <c r="Q32" s="12">
        <f t="shared" si="1"/>
        <v>7</v>
      </c>
      <c r="R32" s="16"/>
      <c r="S32" s="14"/>
    </row>
    <row r="33" spans="7:19" ht="15.75" customHeight="1">
      <c r="H33" s="6" t="s">
        <v>103</v>
      </c>
      <c r="I33" s="7">
        <f>COUNTIF(I3:I30,4)</f>
        <v>6</v>
      </c>
      <c r="J33" s="7">
        <f t="shared" ref="J33:Q33" si="2">COUNTIF(J4:J30,4)</f>
        <v>8</v>
      </c>
      <c r="K33" s="7">
        <f t="shared" si="2"/>
        <v>9</v>
      </c>
      <c r="L33" s="7">
        <f t="shared" si="2"/>
        <v>11</v>
      </c>
      <c r="M33" s="7">
        <f t="shared" si="2"/>
        <v>7</v>
      </c>
      <c r="N33" s="7">
        <f t="shared" si="2"/>
        <v>8</v>
      </c>
      <c r="O33" s="7">
        <f t="shared" si="2"/>
        <v>8</v>
      </c>
      <c r="P33" s="7">
        <f t="shared" si="2"/>
        <v>11</v>
      </c>
      <c r="Q33" s="12">
        <f t="shared" si="2"/>
        <v>11</v>
      </c>
      <c r="R33" s="16"/>
      <c r="S33" s="14"/>
    </row>
    <row r="34" spans="7:19" ht="15.75" customHeight="1">
      <c r="H34" s="6" t="s">
        <v>104</v>
      </c>
      <c r="I34" s="7">
        <f>COUNTIF(I3:I30,3)</f>
        <v>11</v>
      </c>
      <c r="J34" s="7">
        <f t="shared" ref="J34:Q34" si="3">COUNTIF(J5:J30,3)</f>
        <v>11</v>
      </c>
      <c r="K34" s="7">
        <f t="shared" si="3"/>
        <v>8</v>
      </c>
      <c r="L34" s="7">
        <f t="shared" si="3"/>
        <v>7</v>
      </c>
      <c r="M34" s="7">
        <f t="shared" si="3"/>
        <v>9</v>
      </c>
      <c r="N34" s="7">
        <f t="shared" si="3"/>
        <v>10</v>
      </c>
      <c r="O34" s="7">
        <f t="shared" si="3"/>
        <v>9</v>
      </c>
      <c r="P34" s="7">
        <f t="shared" si="3"/>
        <v>10</v>
      </c>
      <c r="Q34" s="12">
        <f t="shared" si="3"/>
        <v>10</v>
      </c>
      <c r="R34" s="16"/>
      <c r="S34" s="14"/>
    </row>
    <row r="35" spans="7:19" ht="15.75" customHeight="1">
      <c r="H35" s="6" t="s">
        <v>105</v>
      </c>
      <c r="I35" s="7">
        <f>COUNTIF(I3:I30,2)</f>
        <v>4</v>
      </c>
      <c r="J35" s="7">
        <f t="shared" ref="J35:Q35" si="4">COUNTIF(J6:J30,2)</f>
        <v>0</v>
      </c>
      <c r="K35" s="7">
        <f t="shared" si="4"/>
        <v>3</v>
      </c>
      <c r="L35" s="7">
        <f t="shared" si="4"/>
        <v>1</v>
      </c>
      <c r="M35" s="7">
        <f t="shared" si="4"/>
        <v>6</v>
      </c>
      <c r="N35" s="7">
        <f t="shared" si="4"/>
        <v>1</v>
      </c>
      <c r="O35" s="7">
        <f t="shared" si="4"/>
        <v>0</v>
      </c>
      <c r="P35" s="7">
        <f t="shared" si="4"/>
        <v>2</v>
      </c>
      <c r="Q35" s="12">
        <f t="shared" si="4"/>
        <v>0</v>
      </c>
      <c r="R35" s="16"/>
      <c r="S35" s="14"/>
    </row>
    <row r="36" spans="7:19" ht="15.75" customHeight="1">
      <c r="H36" s="6" t="s">
        <v>106</v>
      </c>
      <c r="I36" s="7">
        <f>COUNTIF(I3:I30,1)</f>
        <v>4</v>
      </c>
      <c r="J36" s="7">
        <f t="shared" ref="J36:Q36" si="5">COUNTIF(J7:J30,1)</f>
        <v>2</v>
      </c>
      <c r="K36" s="7">
        <f t="shared" si="5"/>
        <v>0</v>
      </c>
      <c r="L36" s="7">
        <f t="shared" si="5"/>
        <v>0</v>
      </c>
      <c r="M36" s="7">
        <f t="shared" si="5"/>
        <v>5</v>
      </c>
      <c r="N36" s="7">
        <f t="shared" si="5"/>
        <v>0</v>
      </c>
      <c r="O36" s="7">
        <f t="shared" si="5"/>
        <v>0</v>
      </c>
      <c r="P36" s="7">
        <f t="shared" si="5"/>
        <v>0</v>
      </c>
      <c r="Q36" s="12">
        <f t="shared" si="5"/>
        <v>0</v>
      </c>
      <c r="R36" s="16"/>
      <c r="S36" s="14"/>
    </row>
    <row r="40" spans="7:19" ht="15.75" customHeight="1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1">
    <mergeCell ref="A1:S1"/>
  </mergeCells>
  <hyperlinks>
    <hyperlink ref="F3" r:id="rId1"/>
    <hyperlink ref="F6" r:id="rId2"/>
    <hyperlink ref="F9" r:id="rId3"/>
    <hyperlink ref="F10" r:id="rId4"/>
    <hyperlink ref="F11" r:id="rId5"/>
    <hyperlink ref="F13" r:id="rId6"/>
    <hyperlink ref="F14" r:id="rId7"/>
    <hyperlink ref="F18" r:id="rId8"/>
    <hyperlink ref="F19" r:id="rId9"/>
    <hyperlink ref="F24" r:id="rId10"/>
    <hyperlink ref="F25" r:id="rId11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SANTOSH</cp:lastModifiedBy>
  <dcterms:modified xsi:type="dcterms:W3CDTF">2021-11-07T14:21:59Z</dcterms:modified>
</cp:coreProperties>
</file>